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activeX/activeX1.xml" ContentType="application/vnd.ms-office.activeX+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C:\Users\kelly.menze\Desktop\"/>
    </mc:Choice>
  </mc:AlternateContent>
  <xr:revisionPtr revIDLastSave="0" documentId="8_{264269B7-4CE1-4BFE-B1B4-29D47120DEE7}" xr6:coauthVersionLast="46" xr6:coauthVersionMax="46" xr10:uidLastSave="{00000000-0000-0000-0000-000000000000}"/>
  <bookViews>
    <workbookView xWindow="28680" yWindow="-120" windowWidth="29040" windowHeight="15840" tabRatio="839" xr2:uid="{6B09F4C1-0841-4926-8825-2ECA1C27C39A}"/>
  </bookViews>
  <sheets>
    <sheet name="Instructions" sheetId="1" r:id="rId1"/>
    <sheet name="SUPPLIER INFORMATION" sheetId="17" r:id="rId2"/>
    <sheet name="ASSESMENT ELEMENTS CHECKLIST" sheetId="2" r:id="rId3"/>
    <sheet name="ASSESMENT RESULTS" sheetId="15" state="hidden" r:id="rId4"/>
    <sheet name="REPORT -TEST" sheetId="16" r:id="rId5"/>
    <sheet name="DEVELOPMENT PLAN" sheetId="18" r:id="rId6"/>
    <sheet name="History of Changes" sheetId="14" state="hidden" r:id="rId7"/>
  </sheets>
  <definedNames>
    <definedName name="_xlnm._FilterDatabase" localSheetId="2" hidden="1">'ASSESMENT ELEMENTS CHECKLIST'!$A$5:$Y$80</definedName>
    <definedName name="_xlnm._FilterDatabase" localSheetId="5" hidden="1">'DEVELOPMENT PLAN'!$B$6:$O$75</definedName>
    <definedName name="_xlnm._FilterDatabase" localSheetId="4" hidden="1">'REPORT -TEST'!$H$44:$H$119</definedName>
    <definedName name="_xlnm.Print_Area" localSheetId="1">'SUPPLIER INFORMATION'!$A$1:$F$37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 i="18" l="1"/>
  <c r="H24" i="16" l="1"/>
  <c r="D7" i="16"/>
  <c r="H6" i="16"/>
  <c r="D5" i="16"/>
  <c r="B2" i="2"/>
  <c r="K6" i="15" l="1"/>
  <c r="B3" i="2"/>
  <c r="B1" i="2"/>
  <c r="B8" i="18"/>
  <c r="B9" i="18"/>
  <c r="B10" i="18"/>
  <c r="B11" i="18"/>
  <c r="B12" i="18"/>
  <c r="B13" i="18"/>
  <c r="B14" i="18"/>
  <c r="B15" i="18"/>
  <c r="B16" i="18"/>
  <c r="B17" i="18"/>
  <c r="B18" i="18"/>
  <c r="B19" i="18"/>
  <c r="B20" i="18"/>
  <c r="B21" i="18"/>
  <c r="B22" i="18"/>
  <c r="B23" i="18"/>
  <c r="B24" i="18"/>
  <c r="B25" i="18"/>
  <c r="B26" i="18"/>
  <c r="B27" i="18"/>
  <c r="B28" i="18"/>
  <c r="B29" i="18"/>
  <c r="B30" i="18"/>
  <c r="B31" i="18"/>
  <c r="B32" i="18"/>
  <c r="B33" i="18"/>
  <c r="B34" i="18"/>
  <c r="B35" i="18"/>
  <c r="B36" i="18"/>
  <c r="B37" i="18"/>
  <c r="B38" i="18"/>
  <c r="B39" i="18"/>
  <c r="B40" i="18"/>
  <c r="B41" i="18"/>
  <c r="B42" i="18"/>
  <c r="B43" i="18"/>
  <c r="B44" i="18"/>
  <c r="B45" i="18"/>
  <c r="B46" i="18"/>
  <c r="B47" i="18"/>
  <c r="B48" i="18"/>
  <c r="B49" i="18"/>
  <c r="B50" i="18"/>
  <c r="B51" i="18"/>
  <c r="B52" i="18"/>
  <c r="B53" i="18"/>
  <c r="B54" i="18"/>
  <c r="B55" i="18"/>
  <c r="B56" i="18"/>
  <c r="B57" i="18"/>
  <c r="B58" i="18"/>
  <c r="B59" i="18"/>
  <c r="B60" i="18"/>
  <c r="B61" i="18"/>
  <c r="B62" i="18"/>
  <c r="B63" i="18"/>
  <c r="B64" i="18"/>
  <c r="B65" i="18"/>
  <c r="B66" i="18"/>
  <c r="B67" i="18"/>
  <c r="B68" i="18"/>
  <c r="B69" i="18"/>
  <c r="B70" i="18"/>
  <c r="B71" i="18"/>
  <c r="B72" i="18"/>
  <c r="B73" i="18"/>
  <c r="B74" i="18"/>
  <c r="B75" i="18"/>
  <c r="B7" i="18"/>
  <c r="D71" i="15"/>
  <c r="H22" i="16" l="1"/>
  <c r="H23" i="16"/>
  <c r="D22" i="16"/>
  <c r="D23" i="16"/>
  <c r="D24" i="16"/>
  <c r="H21" i="16"/>
  <c r="D21" i="16"/>
  <c r="D12" i="16"/>
  <c r="H12" i="16"/>
  <c r="H11" i="16"/>
  <c r="D11" i="16"/>
  <c r="H8" i="16"/>
  <c r="H7" i="16"/>
  <c r="H5" i="16"/>
  <c r="D8" i="16"/>
  <c r="D2" i="16"/>
  <c r="E3" i="15" l="1"/>
  <c r="E4" i="15"/>
  <c r="E5" i="15"/>
  <c r="E6" i="15"/>
  <c r="E7" i="15"/>
  <c r="E8" i="15"/>
  <c r="E9" i="15"/>
  <c r="E10" i="15"/>
  <c r="E11" i="15"/>
  <c r="E12" i="15"/>
  <c r="E13" i="15"/>
  <c r="E14" i="15"/>
  <c r="E15" i="15"/>
  <c r="E16" i="15"/>
  <c r="E17" i="15"/>
  <c r="E18" i="15"/>
  <c r="E19" i="15"/>
  <c r="E20" i="15"/>
  <c r="E21" i="15"/>
  <c r="E22" i="15"/>
  <c r="E23" i="15"/>
  <c r="E24" i="15"/>
  <c r="E25" i="15"/>
  <c r="E26" i="15"/>
  <c r="E27" i="15"/>
  <c r="E28" i="15"/>
  <c r="E29" i="15"/>
  <c r="E30" i="15"/>
  <c r="E31" i="15"/>
  <c r="E32" i="15"/>
  <c r="E33" i="15"/>
  <c r="E34" i="15"/>
  <c r="E35" i="15"/>
  <c r="E36" i="15"/>
  <c r="E37" i="15"/>
  <c r="E38" i="15"/>
  <c r="E39" i="15"/>
  <c r="E40" i="15"/>
  <c r="E41" i="15"/>
  <c r="E42" i="15"/>
  <c r="E43" i="15"/>
  <c r="E44" i="15"/>
  <c r="E45" i="15"/>
  <c r="E46" i="15"/>
  <c r="E47" i="15"/>
  <c r="E48" i="15"/>
  <c r="E49" i="15"/>
  <c r="E50" i="15"/>
  <c r="E51" i="15"/>
  <c r="E52" i="15"/>
  <c r="E53" i="15"/>
  <c r="E54" i="15"/>
  <c r="E55" i="15"/>
  <c r="E56" i="15"/>
  <c r="E57" i="15"/>
  <c r="E58" i="15"/>
  <c r="E59" i="15"/>
  <c r="E60" i="15"/>
  <c r="E61" i="15"/>
  <c r="E62" i="15"/>
  <c r="E63" i="15"/>
  <c r="E64" i="15"/>
  <c r="E65" i="15"/>
  <c r="E66" i="15"/>
  <c r="E67" i="15"/>
  <c r="E68" i="15"/>
  <c r="E69" i="15"/>
  <c r="E70" i="15"/>
  <c r="E71" i="15"/>
  <c r="E72" i="15"/>
  <c r="E73" i="15"/>
  <c r="E74" i="15"/>
  <c r="E75" i="15"/>
  <c r="E76" i="15"/>
  <c r="E2" i="15"/>
  <c r="D3" i="15"/>
  <c r="D4" i="15"/>
  <c r="D5" i="15"/>
  <c r="D6" i="15"/>
  <c r="D7" i="15"/>
  <c r="D8" i="15"/>
  <c r="D9" i="15"/>
  <c r="D10" i="15"/>
  <c r="D11" i="15"/>
  <c r="D12" i="15"/>
  <c r="D13" i="15"/>
  <c r="D14" i="15"/>
  <c r="D15" i="15"/>
  <c r="D16" i="15"/>
  <c r="D17" i="15"/>
  <c r="D18" i="15"/>
  <c r="D19" i="15"/>
  <c r="D20" i="15"/>
  <c r="D21" i="15"/>
  <c r="D22" i="15"/>
  <c r="D23" i="15"/>
  <c r="D24" i="15"/>
  <c r="D25" i="15"/>
  <c r="D26" i="15"/>
  <c r="D27" i="15"/>
  <c r="D28" i="15"/>
  <c r="D29" i="15"/>
  <c r="D30" i="15"/>
  <c r="D31" i="15"/>
  <c r="D32" i="15"/>
  <c r="D33" i="15"/>
  <c r="D34" i="15"/>
  <c r="D35" i="15"/>
  <c r="D36" i="15"/>
  <c r="D37" i="15"/>
  <c r="D38" i="15"/>
  <c r="D39" i="15"/>
  <c r="D40" i="15"/>
  <c r="D41" i="15"/>
  <c r="D42" i="15"/>
  <c r="D43" i="15"/>
  <c r="D44" i="15"/>
  <c r="D45" i="15"/>
  <c r="D46" i="15"/>
  <c r="D47" i="15"/>
  <c r="D48" i="15"/>
  <c r="D49" i="15"/>
  <c r="D50" i="15"/>
  <c r="D51" i="15"/>
  <c r="D52" i="15"/>
  <c r="D53" i="15"/>
  <c r="D54" i="15"/>
  <c r="D55" i="15"/>
  <c r="D56" i="15"/>
  <c r="D57" i="15"/>
  <c r="D58" i="15"/>
  <c r="D59" i="15"/>
  <c r="D60" i="15"/>
  <c r="D61" i="15"/>
  <c r="D62" i="15"/>
  <c r="D63" i="15"/>
  <c r="D64" i="15"/>
  <c r="D65" i="15"/>
  <c r="D66" i="15"/>
  <c r="D67" i="15"/>
  <c r="D68" i="15"/>
  <c r="D69" i="15"/>
  <c r="D70" i="15"/>
  <c r="D72" i="15"/>
  <c r="D73" i="15"/>
  <c r="D74" i="15"/>
  <c r="D75" i="15"/>
  <c r="D76" i="15"/>
  <c r="D2" i="15"/>
  <c r="K27" i="2"/>
  <c r="K28" i="2"/>
  <c r="K29" i="2"/>
  <c r="K30" i="2"/>
  <c r="K26" i="2"/>
  <c r="K4" i="15" l="1"/>
  <c r="K7" i="15"/>
  <c r="J5" i="15"/>
  <c r="K2" i="15"/>
  <c r="L2" i="15" s="1"/>
  <c r="K9" i="15"/>
  <c r="K5" i="15"/>
  <c r="J9" i="15"/>
  <c r="K8" i="15"/>
  <c r="J8" i="15"/>
  <c r="J7" i="15"/>
  <c r="J4" i="15"/>
  <c r="J6" i="15"/>
  <c r="J3" i="15"/>
  <c r="K3" i="15"/>
  <c r="J2" i="15"/>
  <c r="L3" i="15" l="1"/>
  <c r="E36" i="16"/>
  <c r="H36" i="16" s="1"/>
  <c r="L4" i="15"/>
  <c r="E37" i="16"/>
  <c r="H37" i="16" s="1"/>
  <c r="L5" i="15"/>
  <c r="E38" i="16"/>
  <c r="H38" i="16" s="1"/>
  <c r="L9" i="15"/>
  <c r="E42" i="16"/>
  <c r="H42" i="16" s="1"/>
  <c r="L8" i="15"/>
  <c r="E41" i="16"/>
  <c r="H41" i="16" s="1"/>
  <c r="L6" i="15"/>
  <c r="E39" i="16"/>
  <c r="H39" i="16" s="1"/>
  <c r="L7" i="15"/>
  <c r="E40" i="16"/>
  <c r="H40" i="16" s="1"/>
  <c r="E35" i="16"/>
  <c r="H35" i="16" s="1"/>
  <c r="N3" i="15"/>
  <c r="N8" i="15"/>
  <c r="N5" i="15"/>
  <c r="N9" i="15"/>
  <c r="M2" i="15"/>
  <c r="N2" i="15"/>
  <c r="N6" i="15"/>
  <c r="N7" i="15"/>
  <c r="N4" i="15"/>
  <c r="M6" i="15"/>
  <c r="M3" i="15"/>
  <c r="M5" i="15"/>
  <c r="M9" i="15"/>
  <c r="M7" i="15"/>
  <c r="M8" i="15"/>
  <c r="M4" i="15"/>
</calcChain>
</file>

<file path=xl/sharedStrings.xml><?xml version="1.0" encoding="utf-8"?>
<sst xmlns="http://schemas.openxmlformats.org/spreadsheetml/2006/main" count="903" uniqueCount="680">
  <si>
    <t>CONFIDENTIAL</t>
  </si>
  <si>
    <t>Step</t>
  </si>
  <si>
    <t>Instruction</t>
  </si>
  <si>
    <t>Enter assessment date, supplier name, and supplier # on the supplier information tab. This data will replicate to the applicable remaining locations.</t>
  </si>
  <si>
    <t>The supplier shall evaluate and rate themselves and choose the scenario that best describes their current status.</t>
  </si>
  <si>
    <t xml:space="preserve">Scoring: the supplier must meet or exceed the criteria for all previous conditions up to and including their selected score. </t>
  </si>
  <si>
    <t>The rating score is to be entered in the box to the right of each item under the heading labeled "Supplier Rating".</t>
  </si>
  <si>
    <t>The rating scores are to be entered as whole numbers only. No partial credit will be recognized.</t>
  </si>
  <si>
    <t xml:space="preserve">Supplier acknowledges that evidence of compliance with the elements of their chosen score may be requested. </t>
  </si>
  <si>
    <t>For each section, the total score will appear in the box in the lower right hand corner labeled "Section Score".</t>
  </si>
  <si>
    <t>Creation will review the supplier's responses from the customer's perspective. Creation reserve the option to an on Site audit regardless of Supplier's score.</t>
  </si>
  <si>
    <t xml:space="preserve">Scores from the supplier self-assessment and Creation validation assessment will be reviewed.  </t>
  </si>
  <si>
    <t xml:space="preserve">Creation may require the supplier to complete a development plant or corrective actions based on specific elements score. </t>
  </si>
  <si>
    <t>THE FOLLOWING DOCUMENTATION MAY BE REQUESTED DURING THE ON SITE AUDIT, PLEASE HAVE IT READY.</t>
  </si>
  <si>
    <t xml:space="preserve">Calibration Schedule.  </t>
  </si>
  <si>
    <t>If external party, Calibration Certificate .</t>
  </si>
  <si>
    <t>Maintenance Schedule</t>
  </si>
  <si>
    <t>Maintenance Order and Report (3 over the last 3 months)</t>
  </si>
  <si>
    <t>Internal (Layered) Audit Schedule (if any).</t>
  </si>
  <si>
    <t>Internal Audit Questionnaire (if any(.</t>
  </si>
  <si>
    <t>Layered Audits Schedule (if any)</t>
  </si>
  <si>
    <t>Training Record and Matrix for: 1 shop floor associate, 1 production leader, 1 engineer.</t>
  </si>
  <si>
    <t>Core Tools for 1 Creation's Part Number or the current highest runner: (Flow chart, PFMEA, CP).</t>
  </si>
  <si>
    <t xml:space="preserve">Quality Inspection Records for the last week of Creation's Part Number or the highest runner part. </t>
  </si>
  <si>
    <t xml:space="preserve">Metrics: OTD metrics of the last 12 months. </t>
  </si>
  <si>
    <t xml:space="preserve">PPM (external and internal) of the last 12 months. </t>
  </si>
  <si>
    <t xml:space="preserve">SCRAP of the last 12 months. </t>
  </si>
  <si>
    <t xml:space="preserve">*The documentation that may be requested is not limited to the above list.   </t>
  </si>
  <si>
    <t>PROPRIETARY AND CONFIDENTIAL</t>
  </si>
  <si>
    <t>·         This document is proprietary to Creation Technologies and not for replication or publication outside Creation Technologies.</t>
  </si>
  <si>
    <t>·         It is understood that unless sanctioned, in writing, by duly authorized officer of the Creation Technologies Legal Affairs Team this information is confidential, and no news release, advertisement or public announcement, or denial or confirmation of the same, concerning any part of the subject matter of this process will be made by any employee.</t>
  </si>
  <si>
    <t>·         The information shall not at any time be disclosed to any third party, including Creation customers, suppliers or representatives thereof, unless sanctioned, in writing, by duly authorized officer of the Creation Technologies Legal Affairs Team. </t>
  </si>
  <si>
    <t>·         Any information, report or documents referenced within this document shall be deemed and managed as confidential and proprietary unless written guidance to the contrary exits.</t>
  </si>
  <si>
    <t>·         Use, duplication and/or dissemination of the content and/or media contained herein or by virtue of this document may only be sanctioned, in writing, by duly authorized officer of the Creation Technologies Legal Affairs Team.</t>
  </si>
  <si>
    <t>Audit Report Date: </t>
  </si>
  <si>
    <r>
      <t>Audit Information</t>
    </r>
    <r>
      <rPr>
        <sz val="11"/>
        <rFont val="Calibri"/>
        <family val="2"/>
      </rPr>
      <t> </t>
    </r>
  </si>
  <si>
    <t>Audit Report Number: </t>
  </si>
  <si>
    <t>Audit Date1: </t>
  </si>
  <si>
    <t>Audit Date 2: </t>
  </si>
  <si>
    <t>Supplier Name: </t>
  </si>
  <si>
    <t>Supplier Number: </t>
  </si>
  <si>
    <t>Supplier Address: </t>
  </si>
  <si>
    <t>Scope:     </t>
  </si>
  <si>
    <r>
      <t>Supplier Contact:  </t>
    </r>
    <r>
      <rPr>
        <sz val="11"/>
        <rFont val="Calibri"/>
        <family val="2"/>
      </rPr>
      <t> </t>
    </r>
  </si>
  <si>
    <t>Name: </t>
  </si>
  <si>
    <t>Position: </t>
  </si>
  <si>
    <t>Phone Number: </t>
  </si>
  <si>
    <t>Email: </t>
  </si>
  <si>
    <t xml:space="preserve">(if </t>
  </si>
  <si>
    <r>
      <t>Supplier Audit Support Personnel </t>
    </r>
    <r>
      <rPr>
        <sz val="11"/>
        <rFont val="Calibri"/>
        <family val="2"/>
      </rPr>
      <t> </t>
    </r>
    <r>
      <rPr>
        <b/>
        <sz val="11"/>
        <rFont val="Calibri"/>
        <family val="2"/>
      </rPr>
      <t>(if applicable)</t>
    </r>
  </si>
  <si>
    <t>Supplier Attendee </t>
  </si>
  <si>
    <t>Assessment Date:</t>
  </si>
  <si>
    <t>Supplier Name:</t>
  </si>
  <si>
    <t>Supplier #:</t>
  </si>
  <si>
    <t xml:space="preserve">ELEMENT </t>
  </si>
  <si>
    <t>ITEM</t>
  </si>
  <si>
    <t>Organizational Elements and Behaviors</t>
  </si>
  <si>
    <t>&gt;&gt;&gt;&gt;&gt;&gt;&gt;&gt;&gt;&gt;Trend Progression&gt;&gt;&gt;&gt;&gt;&gt;&gt;&gt;&gt;&gt;</t>
  </si>
  <si>
    <t>Preferred Supplier Level</t>
  </si>
  <si>
    <t>Supplier Rating</t>
  </si>
  <si>
    <t>Creation Rating</t>
  </si>
  <si>
    <t>Quality Audit Notes:</t>
  </si>
  <si>
    <t>Creation Comments and Notes</t>
  </si>
  <si>
    <t>CUSTOMER SERVICE</t>
  </si>
  <si>
    <t>Customer Support and Satisfaction</t>
  </si>
  <si>
    <t xml:space="preserve">Customer Satisfaction is not measured.
Plans or effort established to improve customer satisfaction and support.
Customer awareness is limited.
No reviews are taking place. </t>
  </si>
  <si>
    <t xml:space="preserve">Customer satisfaction level is measured  but is not a company objective
Product and service value is determined from customer input.
Customer Satisfaction Surveys are being reviewed every 12 months. </t>
  </si>
  <si>
    <t xml:space="preserve">Customer satisfaction is measured and is a company objective.
An implementation plan has been established.
Areas of improvement and training needs are identified.
Customer Satisfaction Surveys are being reviewed every 12 months. </t>
  </si>
  <si>
    <t xml:space="preserve">Customer satisfaction is measured and is an organizational imperative.
An improvement plan is implemented and training is in process.
Customer Satisfaction Surveys are being reviewed every six months. </t>
  </si>
  <si>
    <t>Customer satisfaction is measured (surveys) and is a process driver.
Customer satisfaction process is integrated from senior management down within the organization.
Metrics are posted and drive on-going improvement activities.
Customer Satisfaction Surveys are being reviewed quarterly.</t>
  </si>
  <si>
    <t>Customer Complaints</t>
  </si>
  <si>
    <t xml:space="preserve">Customer Complaints Responsiveness </t>
  </si>
  <si>
    <t xml:space="preserve">Confirmation received more than 5 days after complaint issued. 
No resolution within 7 days. </t>
  </si>
  <si>
    <t>Confirmation within 4 days. 
Resolution within 5 days</t>
  </si>
  <si>
    <t xml:space="preserve">Confirmation within 3 days
Resolution within 4 days. </t>
  </si>
  <si>
    <t xml:space="preserve">Confirmation within 48 hours.
Resolution within 3 days. </t>
  </si>
  <si>
    <t xml:space="preserve">Confirmation of Complaint within 24 hours. 
Resolution within 48 hours. </t>
  </si>
  <si>
    <t>Customer SCAR's</t>
  </si>
  <si>
    <t>Customer audits</t>
  </si>
  <si>
    <t xml:space="preserve">More than 3 Major findings and/or more than 5 minor findings. </t>
  </si>
  <si>
    <t xml:space="preserve">Up to 3 Major Findings and/or more than 4 minor findings in the last 3 Customer Audits combined. </t>
  </si>
  <si>
    <t xml:space="preserve">Up to 2 Major Findings and/or up to 4 minor findings in the last 3 Customer Audits. </t>
  </si>
  <si>
    <t xml:space="preserve">No major findings and
no more than 3 minor findings in the last 3 Customer Audits.  </t>
  </si>
  <si>
    <t xml:space="preserve">No findings major or minor in the last 3 Customer Audits. </t>
  </si>
  <si>
    <t>Customer
QUALITY TRENDS 
KPI</t>
  </si>
  <si>
    <t xml:space="preserve">Monitored and posted. Downward trend over the last 3 months. </t>
  </si>
  <si>
    <t xml:space="preserve">Monitored and posted. Implementation of improvement plans, positive trends at least in the last 3 months. </t>
  </si>
  <si>
    <t xml:space="preserve">Monitored and posted. Evidence of continuous improvements on trends.  Positive trends for the last 6 months. </t>
  </si>
  <si>
    <t xml:space="preserve">On target or above +/- 10%  over the last 3 months. </t>
  </si>
  <si>
    <t xml:space="preserve">On target within +/- 10%  over the last 3 months. </t>
  </si>
  <si>
    <t xml:space="preserve">On target within +/- 10%  over the last 6 months. </t>
  </si>
  <si>
    <t xml:space="preserve">On target within +/- 5%  over the last 3 months. </t>
  </si>
  <si>
    <t xml:space="preserve">On target within +/- 5%  over the last 6 months. </t>
  </si>
  <si>
    <t>Customer OTD
Delivery Performance to Major Customers</t>
  </si>
  <si>
    <t xml:space="preserve">Not tracked or OTD below 79.9% in the last 3 months. </t>
  </si>
  <si>
    <t>OTD =  85-89.9% in the last 3 months</t>
  </si>
  <si>
    <t xml:space="preserve">OTD is  90%-94.9% in the last 3 months </t>
  </si>
  <si>
    <t>Customer Service
Capability</t>
  </si>
  <si>
    <t>No specific person designated to customer service support 
(Creation).</t>
  </si>
  <si>
    <t xml:space="preserve">Designated Point of Contact for Creation Customer Service. </t>
  </si>
  <si>
    <t>Designated Point of Contact for Creation Customer Service with Clearly defined escalation path.</t>
  </si>
  <si>
    <t xml:space="preserve">Clearly defined customer service group with decision making authority to promptly resolve issues.  </t>
  </si>
  <si>
    <t>1.10</t>
  </si>
  <si>
    <t>Customer Orders
Processing</t>
  </si>
  <si>
    <t>Orders are loaded with no process for considering capacity, customer need, or lead time.</t>
  </si>
  <si>
    <t>Orders take one week or less to load.
Order confirmation is sent upon request. 
Orders are loaded to rate based plan with capacity for meeting unplanned emergencies.</t>
  </si>
  <si>
    <t xml:space="preserve">Orders take less than 24 hours to load.
Confirmation of order is sent within the next 24 hours of receipt.
Capable to accommodate customers MRP demand. 
</t>
  </si>
  <si>
    <t xml:space="preserve">Orders are loaded in less than 12 hours.
Confirmation of order is sent within the next 12 hours of receipt.
Long lead time items are stocked for emergency demand.
Capable to accommodate customers MRP demand.
</t>
  </si>
  <si>
    <t>MANAGEMENT SYSTEM PLAN</t>
  </si>
  <si>
    <t>Business plan for growth does not exist and company is satisfied to accept business as it comes with current capabilities.  No plans to add new equipment or technology</t>
  </si>
  <si>
    <t>Company has identified goals to grow within defined industry sectors but there are no formal plans to accomplish.</t>
  </si>
  <si>
    <t>Company has a plan to grow specific targeted industry segments or customers with resource and capital requirements approved for 1-2 years</t>
  </si>
  <si>
    <t>Business growth plan is clearly defined and supported with customer commitments across several industries with key customers not exceeding 15-20% of capacity of revenue.</t>
  </si>
  <si>
    <t>Strategic growth plan is in place 5 years out with comprehensive plans in place for significant capital investments to support growth.</t>
  </si>
  <si>
    <t>Training
Job</t>
  </si>
  <si>
    <t xml:space="preserve">Job training based on senior employee teaching newcomers (tribal knowledge).
No training matrix available. 
No cross training. 
</t>
  </si>
  <si>
    <t>Job training based on senior employee teaching newcomers (tribal knowledge). 
Evaluation of trainee. 
Senior +1 person sign up.
Basic training matrix for shop floor employees is available. 
No cross training</t>
  </si>
  <si>
    <t xml:space="preserve">Formal documented training program based upon needs assessment and customer or specification requirements.
Evaluation of trainee. 
Senior employee/manager sign up.
Basic Training Matrix is developed for all levels of organization. 
Evidence of cross training on shop floor positions. . 
</t>
  </si>
  <si>
    <t xml:space="preserve">Formal documented training program based upon needs assessment and customer or specification requirements.
Advance training certification program is in place. 
Training Matrix is developed for all levels of organization.
Evidence of cross training and certification for specific key activities. 
Technical training available for complex activities. </t>
  </si>
  <si>
    <t xml:space="preserve">Formal documented training program based upon needs assessment and customer or specification requirements.
Comprehensive Training Matrix is very well defined for all levels of organization.
Advance training certification program is in place. 
Evidence of cross training and certification for specific key activities. 
External Advance Training available for critical roles . </t>
  </si>
  <si>
    <t>Training
Safety and Awareness</t>
  </si>
  <si>
    <t xml:space="preserve">No formal or basic Safety training.  
Not included in employee  onboarding. </t>
  </si>
  <si>
    <t xml:space="preserve">General safety training as part of employee onboarding. 
Safety measures are set but not monitored. </t>
  </si>
  <si>
    <t xml:space="preserve">General safety training as part of employee onboarding. 
Specific safety training for critical activities. 
Safety measures are set and monitored. 
</t>
  </si>
  <si>
    <t xml:space="preserve">General safety training as part of employee onboarding. 
Specific safety training for critical activities. 
Safety measures are set and monitored. 
Regular refresher safety training at defined intervals. 
</t>
  </si>
  <si>
    <t xml:space="preserve">General safety training as part of employee onboarding. 
Specific safety training for critical activities. 
Safety measures are set and monitored. 
Regular refresher safety training at defined intervals. 
Evidence of safety audits being conducted regularly. </t>
  </si>
  <si>
    <t>Employee
Turnover</t>
  </si>
  <si>
    <t xml:space="preserve">Turnover is 25% or greater for the last 12 months. </t>
  </si>
  <si>
    <t xml:space="preserve">Turnover is 20 -24% in the last 12 months </t>
  </si>
  <si>
    <t xml:space="preserve">Turnover is 15-19 % in the last 12 months. </t>
  </si>
  <si>
    <t>Turnover is 6-14% in the last 12 months</t>
  </si>
  <si>
    <t>Turnover rate is at 5% or less.</t>
  </si>
  <si>
    <t>Management
Succession Plan</t>
  </si>
  <si>
    <r>
      <t xml:space="preserve">No succession plan is established.
</t>
    </r>
    <r>
      <rPr>
        <sz val="12"/>
        <color rgb="FFFF0000"/>
        <rFont val="Arial"/>
        <family val="2"/>
      </rPr>
      <t xml:space="preserve">
</t>
    </r>
  </si>
  <si>
    <r>
      <t xml:space="preserve">An informal plan of succession is established.
Key leaders act as a team.
</t>
    </r>
    <r>
      <rPr>
        <sz val="12"/>
        <color rgb="FFFF0000"/>
        <rFont val="Arial"/>
        <family val="2"/>
      </rPr>
      <t xml:space="preserve">
 </t>
    </r>
    <r>
      <rPr>
        <sz val="12"/>
        <color theme="1"/>
        <rFont val="Arial"/>
        <family val="2"/>
      </rPr>
      <t xml:space="preserve">
</t>
    </r>
  </si>
  <si>
    <t xml:space="preserve">Formal plan of succession is established covering top and middle management levels for all key functional personnel.
</t>
  </si>
  <si>
    <r>
      <t xml:space="preserve">Formal plan of succession established covering all functional areas and organizational levels.
</t>
    </r>
    <r>
      <rPr>
        <sz val="12"/>
        <color rgb="FFFF0000"/>
        <rFont val="Arial"/>
        <family val="2"/>
      </rPr>
      <t xml:space="preserve"> </t>
    </r>
  </si>
  <si>
    <t>Key Position/Activities 
Back Up/ Coverage</t>
  </si>
  <si>
    <t xml:space="preserve">No coverage available for key positions and/or activities. 
Not cross training that allows flexibility to shift personnel from one function to another. </t>
  </si>
  <si>
    <t xml:space="preserve">At least one person is available to cover shop floor key positions and activities. 
Minimal cross training. </t>
  </si>
  <si>
    <t>More than one person is available to cover shop floor key positions and activities. 
Evidence of cross training for the shop floor personnel.</t>
  </si>
  <si>
    <t xml:space="preserve">More than one person is available to cover shop floor key positions and activities. 
Evidence of cross training for the shop floor personnel. 
Seniority levels are established. </t>
  </si>
  <si>
    <t xml:space="preserve">HS&amp;E
Health, Safety </t>
  </si>
  <si>
    <t xml:space="preserve">No formal procedures established for HS&amp;E.
</t>
  </si>
  <si>
    <t xml:space="preserve">Basic procedures for HS&amp;S are written but adherence to them is inconsistent around the facilities.  
Compliance not monitored.
</t>
  </si>
  <si>
    <t xml:space="preserve">Formal procedures, training programs and metrics are established but not fully implemented  and followed. 
Adherence to said procedures is consistent around the Shop Floor but enforcement is not monitored.  
No recordable accidents in the last 90 days.
OSHAS (ISO 45001) compliant.  </t>
  </si>
  <si>
    <t>Environmental
Compliance</t>
  </si>
  <si>
    <t>Evidence of compliance with regulatory agencies.</t>
  </si>
  <si>
    <t xml:space="preserve">Evidence of compliance with regulatory agencies.
Certificates from local agencies were available (if applicable). 
</t>
  </si>
  <si>
    <t xml:space="preserve">Evidence of compliance with regulatory agencies.
Certificates from local agencies were available (if applicable). 
Pursuing ISO 14000 certification.  Currently implementing practices.  
</t>
  </si>
  <si>
    <t xml:space="preserve">Evidence of compliance with regulatory agencies
Certificates from local agencies were available (if applicable). 
ISO 14000 certified.
Environmental audits in according to ISO 14000 are part of the internal audit plan. 
</t>
  </si>
  <si>
    <t xml:space="preserve">Evidence of compliance with regulatory agencies
Certificates from local agencies were available (if applicable). 
ISO 14000 certified.
Recycling and Environmental initiatives. 
environmental audits in according to ISO 14000 are part of the internal audit plan. </t>
  </si>
  <si>
    <t>Long-Term Relationships</t>
  </si>
  <si>
    <t>Purchases based on a one order at a time philosophy.</t>
  </si>
  <si>
    <t>Repeat business primarily with suppliers who successfully complete contract requirements and customer flow downs.</t>
  </si>
  <si>
    <r>
      <t xml:space="preserve">Repeat business only with suppliers who successfully complete contract requirements and </t>
    </r>
    <r>
      <rPr>
        <sz val="12"/>
        <rFont val="Arial"/>
        <family val="2"/>
      </rPr>
      <t xml:space="preserve">are keeping within agreed lead-time. </t>
    </r>
    <r>
      <rPr>
        <sz val="12"/>
        <color rgb="FFFF0000"/>
        <rFont val="Arial"/>
        <family val="2"/>
      </rPr>
      <t xml:space="preserve">
</t>
    </r>
    <r>
      <rPr>
        <sz val="12"/>
        <color theme="1"/>
        <rFont val="Arial"/>
        <family val="2"/>
      </rPr>
      <t xml:space="preserve">
Forecast requirement flow down when applicable. </t>
    </r>
  </si>
  <si>
    <t>Pull systems, Kanban and Supplier Managed Inventory on key parts when applicable.</t>
  </si>
  <si>
    <t>Ethics Program</t>
  </si>
  <si>
    <t>No formal ethics compliance program or system in place.</t>
  </si>
  <si>
    <t>A documented statement regarding ethics compliance is in place and readily available to all employees.</t>
  </si>
  <si>
    <t>A documented policy and training program regarding ethics compliance has been implemented and includes an annual employee review /  re certification process, onboarding.</t>
  </si>
  <si>
    <t>An ethics compliance program with executive sponsored infrastructure is in place to maintain and monitor compliance.
The program provides an avenue for violation reporting, investigation, and timely resolution.
Employees are provided with thorough ethics compliance training.</t>
  </si>
  <si>
    <t>A formally documented and maintained program with executive oversight is in place.
The program provides an avenue for violation reporting, investigation, and timely resolution.
Employees are provided with  ethics compliance training.
Expectations and requirements concerning ethics compliance are required from the supply base.</t>
  </si>
  <si>
    <t>NEW PRODUCT SUPPORT</t>
  </si>
  <si>
    <t>Early Supplier Involvement (ESI)</t>
  </si>
  <si>
    <t xml:space="preserve">Limited and/or delayed quote response. </t>
  </si>
  <si>
    <t xml:space="preserve">Supplier provides customers a Detailed Request for Quote. </t>
  </si>
  <si>
    <t xml:space="preserve">Supplier is engaged in  the product development and design phase. 
 Some design collaboration support. </t>
  </si>
  <si>
    <t xml:space="preserve">Supplier is engaged with customers in all ESI processes.
Full Design Collaboration support or capabilities.    </t>
  </si>
  <si>
    <t>New Product Program Management</t>
  </si>
  <si>
    <t xml:space="preserve">No dedicated team, but current resources are adequate to support NPI. 
</t>
  </si>
  <si>
    <t xml:space="preserve">Dedicated NPI team. 
Sufficient trained and "experienced" "New Product" program/project resources to support NPI  and production simultaneously.
Formal Process for NPI is followed. 
Provide detailed status reporting. </t>
  </si>
  <si>
    <t>Dedicated NPI Team. 
Seamless status communication.
Spend time at the customer's facility frequently and hold face-to-face meetings to review/resolve status.
Formal Process for NPI is followed.</t>
  </si>
  <si>
    <t>Prototype Manufacturing Engineering Support
(FAI)</t>
  </si>
  <si>
    <t>Pre-production parts  submission are supported upon request only.
Plans in development to provide engineering support.</t>
  </si>
  <si>
    <t>Pre-Production parts support is available. 
Engineering staff can support pre-production hardware unless displaced by production priorities.</t>
  </si>
  <si>
    <t>Pre-Production team's support is available.
Sufficient engineering staff to generally support pre-production hardware and production simultaneously.</t>
  </si>
  <si>
    <t>Dedicated engineering staff to support short lead time pre-production hardware and production simultaneously.</t>
  </si>
  <si>
    <t xml:space="preserve">Supplier is unfamiliar with the PPAP documentation and process.
PPAPs have never been processed or created at the supplier. but they are willing to work with Creation to provide. </t>
  </si>
  <si>
    <t xml:space="preserve">Basic knowledge of PPAP process.  They have done it in the past but only under Customer Request.  Not part of the normal process for NPI. </t>
  </si>
  <si>
    <t xml:space="preserve">Comprehensive knowledge of PPAP submission process.  They have done this in the past but only under Customer Request.  Not part of the normal NPI process. </t>
  </si>
  <si>
    <t xml:space="preserve">In depth knowledge and experience in PPAP submission.  
They have done in the past for other customers and are willing to do for Creation.    Part of the NPI process. </t>
  </si>
  <si>
    <t xml:space="preserve">Dedicated PPAP team. 
PPAP is an "institutionalized" part of supplier process.
PPAP submission is part of their normal NPI, ECO process.  </t>
  </si>
  <si>
    <t>Supplier does not have resources to support prototype building. 
Unwilling to share in any costs.
Charges premiums, limited or no support to early supplier involvement without engineering charges.</t>
  </si>
  <si>
    <t xml:space="preserve">Supplier has plans to development and invest in creating a team of trained personnel on site. 
Willing to share certain costs such as tooling and gaging.
Cost may vary as prototype development is carried out. </t>
  </si>
  <si>
    <t>Supplier does have trained resources to support prototype development/build/test. 
All machines and inspection equipment are the same used for production. 
Willing to share certain costs such as tooling and gaging.
Slight variation in costs as prototype development is carried out.</t>
  </si>
  <si>
    <t>Supplier does have trained resources to support prototype development/build/test. 
Established processes for prototypes. 
All machines and inspection equipment are the same used for production. 
Willing to share certain costs such as tooling and gaging.
Agreed upon costs remains as prototype development is carried out.</t>
  </si>
  <si>
    <t>Supplier does have separate prototype department with dedicated machinery, tools, inspection equipment including dedicated "CMM".
Use same processes as production.
Prototype causes "No" disruption to production.
Absorbs all costs: tooling, engineering, hardware, premiums.
Meets or beats agreed upon cost targets.</t>
  </si>
  <si>
    <t>PROCESS CUALITY MANAGEMENT</t>
  </si>
  <si>
    <t>Process control procedures and work instructions are not documented or controlled.</t>
  </si>
  <si>
    <t>Process control procedures and work instructions are documented and under change control.</t>
  </si>
  <si>
    <t>Process control procedures and work instructions are updated  to ensure work being performed matches work instructions exactly.</t>
  </si>
  <si>
    <t xml:space="preserve"> Process Control</t>
  </si>
  <si>
    <t xml:space="preserve">Evidence of basic process control methods on key processes: 
- Set up check sheets
- Scrap sheets. 
- Final Inspection check sheets. 
</t>
  </si>
  <si>
    <t xml:space="preserve">Evidence of process control methods on key processes: 
- Risk Assessments (basic FMEA).
- Check Sheets
- First Article Inspection
- Set up Verification sheets
</t>
  </si>
  <si>
    <t xml:space="preserve">Advance process control methods on all processes: 
-Check Sheets
- First Article Inspection
-Set up Verification
- PFMEA.
- SPC controls upon customer request. </t>
  </si>
  <si>
    <t xml:space="preserve">SPC is integrated process control all over the plant. 
OOBA inspection.
Error proofing methods are use for process improvement (evidences).  Example: Poka Yoke
</t>
  </si>
  <si>
    <t>CORE TOOLS
Flow Chart</t>
  </si>
  <si>
    <t xml:space="preserve">Basic Flow Chart exist for overall material flow. </t>
  </si>
  <si>
    <t xml:space="preserve"> Overall material flow. 
Basic Flow Chart for key processes, but only upon customer request.</t>
  </si>
  <si>
    <t xml:space="preserve">Flow chart reflects current material flow exactly. 
No evidence of hidden factory were found during the GEMBA. </t>
  </si>
  <si>
    <t xml:space="preserve">Detailed Process Flow Chart includes inspections and testing steps. 
Flow chart is an actual representation of production flow. </t>
  </si>
  <si>
    <t>CORE TOOLS 
Risk Assessment 
(PFMEA)</t>
  </si>
  <si>
    <t xml:space="preserve">No Risk assessment is available for any process. </t>
  </si>
  <si>
    <t xml:space="preserve">Basic Risk assessment on key processes. 
Only upon customer request. </t>
  </si>
  <si>
    <t xml:space="preserve">Risk assessment are available for review.  
RPN numbers need to be re-assessed. 
Some RPN numbers are high, but no plans for improvement. </t>
  </si>
  <si>
    <t xml:space="preserve">RPN numbers are within acceptable range, but improvement efforts are planned to reduce them further. </t>
  </si>
  <si>
    <t>CORE TOOLS
Control Plan</t>
  </si>
  <si>
    <t xml:space="preserve">Basic Quality Controls in place. 
</t>
  </si>
  <si>
    <t xml:space="preserve">A Basic Control Plan exist.
Only for specific process and is customer driven. 
No evidence of periodic review nor update. </t>
  </si>
  <si>
    <t xml:space="preserve">Formal Control Plan exists and are required for all products. 
Evidence of periodic review and update. </t>
  </si>
  <si>
    <t>Control plans are developed and implemented for all current and new products based on Process FMEAs.
There is evidence that the control plan is a living document with evidence of periodic updates.</t>
  </si>
  <si>
    <t xml:space="preserve">Control plans are developed and implemented for all current and new products based on Process FMEAs.
There is evidence that the control plan is a living document with evidence of periodic updates.
SPC is an integral part of the controls in place to make sure parameters are within specifications. 
OOBA is implemented. </t>
  </si>
  <si>
    <t xml:space="preserve"> Inspection
Planning
</t>
  </si>
  <si>
    <t xml:space="preserve">Inspection planning is performed at or near time of production.
Planning does not include methods of inspection or sampling techniques. </t>
  </si>
  <si>
    <t xml:space="preserve">Inspection Planning includes methods of inspection and sampling techniques if required by the customer.
Sampling techniques do not match regulatory specifications. 
</t>
  </si>
  <si>
    <t xml:space="preserve">Inspection Planning includes methods of inspection and sampling techniques.
Sampling methods/techniques align with regulatory specifications. 
Planning includes detailed control plans, or statistical techniques, or MSA analysis, or use of Process FMEAs.
Inspection Results Records are readily available. 
Inspection personnel trained in defect detection across production process. </t>
  </si>
  <si>
    <t xml:space="preserve">Quality Data is recorded and stored but no analysis of results and no escalation path to report out of control conditions. 
</t>
  </si>
  <si>
    <t xml:space="preserve">Basic analysis of quality data is performed and reported out. 
Raw Data is archived electronically or physically for detailed  analysis. 
No formal escalation path to report out of control conditions. 
</t>
  </si>
  <si>
    <t xml:space="preserve">Process Performance data is monitored and available for review. 
Adequate data collection processes and analysis is performed during production. 
Specified data collection intervals and methods are defined. 
Basic management review and escalation path to report out of control conditions. </t>
  </si>
  <si>
    <t xml:space="preserve">Process Performance data is continuously monitored and available for evaluation and parameters adjustments. 
Simple SPC analysis performed (e.g. pre-control charts, X bar and R charts).
Defined escalation path to report out of control conditions and periodic review of data. 
</t>
  </si>
  <si>
    <t xml:space="preserve">Process Performance Data is analyzed for basic trend predictability.
Advance SPC analysis is integrated in the controls and data is readily available. 
Clear escalation path to report out of control conditions is defined. 
</t>
  </si>
  <si>
    <t>Defect Detection</t>
  </si>
  <si>
    <t>Quality control performs basic in process or final inspection sampling of product.</t>
  </si>
  <si>
    <t>Quality is responsible for product inspection and acceptance..
Operator performs first piece check.</t>
  </si>
  <si>
    <t xml:space="preserve">Quality is responsible to perform final inspection and product acceptance.
Operator performs self-check and/or in-process inspection per Control Plan or In process inspection sheet.  
</t>
  </si>
  <si>
    <t xml:space="preserve">Operator performs self-check and/or in-process inspection per Control Plan or In process inspection sheet.  
Process control and inspection is driven by certified operators.
Mistake proofing techniques are identified and implemented.
Quality is still responsible to perform final inspection and product acceptance. </t>
  </si>
  <si>
    <t xml:space="preserve">Operator is empowered to reject defective product discovered during the in-process or first article inspection. 
Mistake proofing techniques and automation opportunities are identified and implemented.
Quality retains the responsibility to determine product acceptance. </t>
  </si>
  <si>
    <t>Internal Key Business Metrics</t>
  </si>
  <si>
    <t>Basic Internal metrics are developed, but no defined action plan. 
Metrics are not posted.</t>
  </si>
  <si>
    <t xml:space="preserve">Internal business metrics are established,  posted in plant.
Goal metrics are defined and action plans to achieve them. 
</t>
  </si>
  <si>
    <t xml:space="preserve">Internal business metrics are established, goals defined,  posted in plant.
Metrics show overall positive trends.  </t>
  </si>
  <si>
    <t>Internal business metrics are established, goals defined,  posted in plant.  
Consistently meet overall goals over the last 6 months.</t>
  </si>
  <si>
    <t>4.10</t>
  </si>
  <si>
    <t>Process Compliance Audits</t>
  </si>
  <si>
    <t>No process compliance audits are conducted.</t>
  </si>
  <si>
    <t>Basic Process Compliance audits (Core Tools Review)  are conducted but no schedule/program is in place 
Hidden factory can be detected during the GEMBA.</t>
  </si>
  <si>
    <t xml:space="preserve">Formal Process Compliance audits schedule is in place but not always followed or have fallen behind. 
Results are followed in a tracker with clearly defined actions and due dates. 
Evidence of past corrections readily available. 
Audits are conducted at least every 3 months.   </t>
  </si>
  <si>
    <t xml:space="preserve">Formal Process Compliance audits schedule is in place and on target. 
Results are followed in a tracker with clearly defined actions and due dates. 
Evidence of past corrections readily available. 
Audits are conducted at least once a month.  </t>
  </si>
  <si>
    <t>Formal Process Compliance Program is in place. 
Formal Schedule is defined and followed.  No misses.  
Operations match completely what is written in the Core Tools. 
Evidences of compliance are readily available. 
Audits are conducted  monthly.</t>
  </si>
  <si>
    <t>MANUFACTURING CAPABILITY</t>
  </si>
  <si>
    <t>5.1</t>
  </si>
  <si>
    <t>Challenges meeting unplanned or growing demand.</t>
  </si>
  <si>
    <t xml:space="preserve">Capability matches demand. 
Limited ability to accommodate unplanned orders or production spikes. </t>
  </si>
  <si>
    <t xml:space="preserve">Adequate capability. 
Plans to enhance. 
Ability to absorb unplanned orders upon customer requests.  </t>
  </si>
  <si>
    <t xml:space="preserve">Surplus capability. 
Ability to absorb unplanned orders at a moments notice.  </t>
  </si>
  <si>
    <t>5.2</t>
  </si>
  <si>
    <t xml:space="preserve">Capability is regularly surpassed by customer's demand.  </t>
  </si>
  <si>
    <t xml:space="preserve">Capability mostly matches customer's demand. 
No capability to handle unplanned orders or production spikes. </t>
  </si>
  <si>
    <t>5.3</t>
  </si>
  <si>
    <t>Process Control Techniques</t>
  </si>
  <si>
    <t>Process Control practices not explicitly defined (documented) or implemented.</t>
  </si>
  <si>
    <t xml:space="preserve">Rudimentary process control techniques (i.e. checklists).
No archive or monitoring. </t>
  </si>
  <si>
    <t>Undeveloped methodologies applied on the manufacturing floor:
Flow Chart
PFMEA
Control Plan</t>
  </si>
  <si>
    <t xml:space="preserve">Methodologies documented and applied on the manufacturing floor:
Flow Chart
PFMEA
Control Plan
Poka Yoke or other mistake proofing technique. 
</t>
  </si>
  <si>
    <t>5.4</t>
  </si>
  <si>
    <t>Set-Up Reduction</t>
  </si>
  <si>
    <t>Operators are responsible for their own set-ups.
No formal plan for set-up reduction.</t>
  </si>
  <si>
    <t>Tooling is organized prior to set-up.
Set-up reduction planning initiated.</t>
  </si>
  <si>
    <t xml:space="preserve">Set-ups are standardized and well documented.
Reductions are being measured and achieved.
Set-up reduction effort is established.
Tooling is generally located within the department or kitted and delivered from tool room for each work order. </t>
  </si>
  <si>
    <t xml:space="preserve">Quick change devices are used.
Significant reductions have been measured and achieved.
Set-up reduction effort is institutionalized.
Tooling is located within cell or department for all work orders. </t>
  </si>
  <si>
    <t>Minimal set-up that does not impact production flow.
Set-up reduction effort is integrated into the process design phase.</t>
  </si>
  <si>
    <t>5.5</t>
  </si>
  <si>
    <t>Process Planning</t>
  </si>
  <si>
    <t>No parts are defined into families.</t>
  </si>
  <si>
    <t>Some part families are identified but process planning is primarily part specific.</t>
  </si>
  <si>
    <t>Many parts are processed into part families with some specific processing.</t>
  </si>
  <si>
    <t>Where applicable, all parts are processed into part families.
Part family processes are standardized.</t>
  </si>
  <si>
    <t>Capable of providing to the customer a seamless flow of design information on manufacturing processing and process capabilities using group technologies.</t>
  </si>
  <si>
    <t>5.6</t>
  </si>
  <si>
    <t>Maintenance</t>
  </si>
  <si>
    <t>Maintenance is performed as needed.
System is reactive.
Downtime is frequent and lengthy.</t>
  </si>
  <si>
    <t xml:space="preserve">Maintenance is performed as symptoms develop.
System is reactive.
Efforts to minimize Downtime.
</t>
  </si>
  <si>
    <t xml:space="preserve">Maintenance schedule exists and is adhered to.
Maintenance schedule covers all equipment. 
Preventative level is  based on history and operator involvement.
Unplanned downtime is being measured with documented corrective action.
Surplus inventory of high demand replacement parts. </t>
  </si>
  <si>
    <t xml:space="preserve">Maintenance schedule is defined and adhered to.
Maintenance is planned at predictive frequencies and is SPC driven.
Downtime is greatly minimized.
Incapable processes or machines are targeted for improvement or replacement.
Surplus inventory of high demand replacement parts. </t>
  </si>
  <si>
    <t>5.7</t>
  </si>
  <si>
    <t xml:space="preserve">Mechanical Tooling and Fixtures </t>
  </si>
  <si>
    <t xml:space="preserve">Tooling life is not monitored. 
Tools and fixtures do not have an assign storage place.
No formal preventive maintenance. </t>
  </si>
  <si>
    <t xml:space="preserve">Basic Tooling replacement and/or repair reactive plan.  
Tools and fixtures do not have an assign storage place.
No formal preventive maintenance only reactive. </t>
  </si>
  <si>
    <t xml:space="preserve">Formal Replacement and/or repair plan only for critical tooling/fixtures. 
Tools and fixtures store in a designated area. 
Operators are in charge of tool maintenance and tool maintenance log.  </t>
  </si>
  <si>
    <t xml:space="preserve">Formal Replacement and/or repair plan only for critical and heavy used parts tooling/fixtures. 
Tools and fixtures store in a designated area. 
Tooling/Fixtures included in maintenance schedule.  </t>
  </si>
  <si>
    <t xml:space="preserve">Formal Replacement and/or repair plan for all tooling/fixtures. 
Service life for all tooling is continuously monitored. 
Tools and fixtures store in a designated area. 
Tooling/Fixtures included in maintenance schedule.  </t>
  </si>
  <si>
    <t>5.8</t>
  </si>
  <si>
    <t xml:space="preserve">Manufacturing facility does not have the capability to design and produce the testing fixtures in house. </t>
  </si>
  <si>
    <t xml:space="preserve">Limited Capability to design and produce the necessary testing fixtures in house. 
Major changes to the fixtures are returned back to customer for re-design and/or repair.
No design capabilities. </t>
  </si>
  <si>
    <t xml:space="preserve">Manufacture has capability to built and repair fixtures in house. 
Minor adjustments/upgrades to fixtures can be done in house. 
Basic fixture design capabilities. </t>
  </si>
  <si>
    <t xml:space="preserve">Manufacture has capability to design, built and repair fixtures in house. 
Minor customer input as needed. </t>
  </si>
  <si>
    <t xml:space="preserve">Fully autonomous fixture design and manufacturability. 
No customer input required, except for unique situations. </t>
  </si>
  <si>
    <t>5.9</t>
  </si>
  <si>
    <t xml:space="preserve">No formal/written procedure for material handling.
Basic material handling practices can be observed. </t>
  </si>
  <si>
    <t xml:space="preserve">Formal written work instructions are in place. 
Basic Material protection practices can be observed. </t>
  </si>
  <si>
    <t xml:space="preserve">Formal written procedures for material protection and handling. 
Procedures/work instructions cover material stored, in process and finish goods. 
Forklift Certification for motorize material transport needed to move the material around the facility.  
</t>
  </si>
  <si>
    <t xml:space="preserve">Formal written procedures for material protection and handling. 
Procedures/work instructions cover material stored, in process and finish goods. 
Capacity to accommodate customer's material handling and packaging requirements.
Personnel is certified to handling requirements and training is a company culture. 
</t>
  </si>
  <si>
    <t>5.10</t>
  </si>
  <si>
    <t>Hazardous/Chemicals Materials Handling</t>
  </si>
  <si>
    <t>No specific procedures or  practices for special, sensitive nor dangerous material are in place.</t>
  </si>
  <si>
    <t xml:space="preserve">Formal written procedures for hazardous materials.
Location to store hazardous materials is separate from general storage but not restricted.  
Compliance with local environmental disposal requirements. </t>
  </si>
  <si>
    <t>Formal, specific procedures to handle hazardous materials. 
Hazardous materials are access restricted and shelf life closely monitored. 
Responsible personnel is trained and certified. 
Compliance with local and regulatory environmental disposal requirements.</t>
  </si>
  <si>
    <t>Controlled Conditions Rooms for hazardous material. 
Controlled environmental conditions monitoring.
New and Spent Hazardous materials are access restricted and shelf life closely monitored.  
Responsible personnel is trained and certified. 
Compliance with local and regulatory environmental disposal requirements.</t>
  </si>
  <si>
    <t>SUPPLY CHAIN MANAGEMENT</t>
  </si>
  <si>
    <t>6.1</t>
  </si>
  <si>
    <t xml:space="preserve">Orders based on quotes.
Price is the only consideration when making a decision. </t>
  </si>
  <si>
    <t xml:space="preserve">Quality, delivery and lead time considered when making sourcing decisions, but Price remains the key decision factor. </t>
  </si>
  <si>
    <t>Quality, delivery and lead time performance as important as price in sourcing decisions (best value).</t>
  </si>
  <si>
    <t>Sub-tier 
Quality Performance</t>
  </si>
  <si>
    <t>No sub supplier quality performance monitoring</t>
  </si>
  <si>
    <t xml:space="preserve">Basic supplier quality monitoring. 
Non conformances communicated but no stablished goal. </t>
  </si>
  <si>
    <t xml:space="preserve">Quality performance goal communicated and stablished.
No development plant in place when Sub supplier is below target. </t>
  </si>
  <si>
    <t xml:space="preserve">Quality performance goal is communicated and monitored. 
Development plan exists to address below target sub supplier performance. </t>
  </si>
  <si>
    <t>Quality performance goal is communicated and monitored. 
Evidence that supplier development plan has been successful.</t>
  </si>
  <si>
    <t>6.3</t>
  </si>
  <si>
    <t xml:space="preserve">No OTD target is defined nor monitored. </t>
  </si>
  <si>
    <t xml:space="preserve">OTD targets are defined but no action plans if supplier's are below. </t>
  </si>
  <si>
    <t xml:space="preserve">OTD targets are defined and communicated. 
Basic corrective action plans to bring supplier to target. </t>
  </si>
  <si>
    <t>Current
Supplier Base</t>
  </si>
  <si>
    <t xml:space="preserve">Supplier selection based on expediency instead of pre-approved vendor selection. </t>
  </si>
  <si>
    <t>Formal Approved Supplier List exist with identified preferred sub-suppliers.
Classification system on sub-suppliers. 
Basic protocols are in place to prevent buying from outside of  the ASL.
Efforts in place to direct sourcing to best value suppliers (optimization).</t>
  </si>
  <si>
    <t>Formal Approved Supplier List exist with identified preferred sub-suppliers.
Buying from outside the ASL list is not possible. 
Classification system on sub-suppliers. 
Best value suppliers are utilized whenever possible.
Suppliers on ASL are evaluated regularly and results communicated.</t>
  </si>
  <si>
    <t>6.5</t>
  </si>
  <si>
    <t>Raw Material Traceability</t>
  </si>
  <si>
    <t xml:space="preserve">No Material traceability. </t>
  </si>
  <si>
    <t xml:space="preserve">Basic Material Traceability to sub-supplier. 
Basic Record keeping for compliance and traceability requirements. 
Paper base system. 
</t>
  </si>
  <si>
    <t xml:space="preserve">Clear traceability path to sub-supplier, materials and processes. 
Record keeping in accordance to applicable regulatory requirements. </t>
  </si>
  <si>
    <t>Clear traceability path to sub-supplier, materials and processes. 
Record keeping in accordance to applicable regulatory requirements. 
Records are readily available. 
Willingness to expand product traceability capabilities to include regulatory standards (AS9100, ITAR, FDA, ROHS, UL, ETC).</t>
  </si>
  <si>
    <t>Receiving Inspection Practices</t>
  </si>
  <si>
    <t>None or minimal inspection upon receipt.
Acceptance based mainly on certification review.</t>
  </si>
  <si>
    <t>Purchase product is inspected to drawing requirements.
Actual dimensional results are not recorded.</t>
  </si>
  <si>
    <t>Purchase product is inspected to documented inspection plans. 
Actual dimensional results are recorded.</t>
  </si>
  <si>
    <r>
      <t xml:space="preserve">Purchase product is inspected to documented inspection plans.
Actual dimensional results are recorded.
Historical records are monitored and readily available. 
</t>
    </r>
    <r>
      <rPr>
        <sz val="12"/>
        <rFont val="Arial"/>
        <family val="2"/>
      </rPr>
      <t xml:space="preserve">
Sampling is based on historical Lot Acceptance results and specifications for the material and/or product. </t>
    </r>
  </si>
  <si>
    <t>Purchase product is inspected to documented inspection plans.
Actual dimensional results are recorded.
Historical records are monitored and readily available and are used for supplier feedback. 
Sampling is based on historical Lot Acceptance results and specifications for the material and/or product. 
Skip lot/ sample size adjustment program.</t>
  </si>
  <si>
    <t>PO 
Management</t>
  </si>
  <si>
    <t>No formal process for PO administration. 
No dedicated purchasing team. 
No proper PO follow up.</t>
  </si>
  <si>
    <t xml:space="preserve">Clearly defined PO management process. 
Small dedicated purchasing team.
Consistent two way PO communication. </t>
  </si>
  <si>
    <t xml:space="preserve">Detailed purchasing process with procedure to cover every aspect of PO management. 
Dedicated purchasing group with clearly defined roles and responsibilities. 
Automated portal shared with suppliers to manage PO's. 
Information is readily available for customer's audits. </t>
  </si>
  <si>
    <t>6.9</t>
  </si>
  <si>
    <t>Warehouse Practices</t>
  </si>
  <si>
    <t xml:space="preserve">NO FIFO 
No scheduled cycle counts. 
No inventory accuracy is monitored. 
No provisions for environmentally sensitive materials. </t>
  </si>
  <si>
    <t xml:space="preserve">Formal FIFO practices/procedures are in place and monitored. 
Programmed quarterly cycle counts. 
Inventory accuracy is 86-94%
Closely monitored control for environmentally sensitive materials. </t>
  </si>
  <si>
    <t xml:space="preserve">Contract Review </t>
  </si>
  <si>
    <t>There are no procedures for reviewing contracts prior to acceptance.</t>
  </si>
  <si>
    <t xml:space="preserve">Basic unwritten procedures to review contracts.
Contract review does not consider capabilities or capacity prior to acceptance. </t>
  </si>
  <si>
    <r>
      <t xml:space="preserve">Basic written procedures to review contracts, </t>
    </r>
    <r>
      <rPr>
        <strike/>
        <sz val="12"/>
        <rFont val="Arial"/>
        <family val="2"/>
      </rPr>
      <t xml:space="preserve">
</t>
    </r>
    <r>
      <rPr>
        <sz val="12"/>
        <rFont val="Arial"/>
        <family val="2"/>
      </rPr>
      <t xml:space="preserve">
Contract review does consider capabilities or capacity prior to acceptance. </t>
    </r>
  </si>
  <si>
    <t>6.10</t>
  </si>
  <si>
    <t>Material Planning
Business Systems (MPS)</t>
  </si>
  <si>
    <t>Production  scheduling is a fully manual process.  
Material planning highly dependent upon operations experience and past history.</t>
  </si>
  <si>
    <t>Use of spreadsheet reports with demand manually loaded and work center scheduling based on customer delivery dates.</t>
  </si>
  <si>
    <t>MRP software with functions for demand and production planning.
Includes use of daily dispatch list with job status by work center.</t>
  </si>
  <si>
    <t>Fully integrated software as part of a system with all aspects of MRP and financial information available.
Utilized for daily business and operations management.</t>
  </si>
  <si>
    <t>Fully integrated ERP system with all aspects of MRP, financial, and overall company business information available.
Utilized for daily business and operations management plus financial decision making / report generation and administrative functions.</t>
  </si>
  <si>
    <t>QUALITY SYSTEMS</t>
  </si>
  <si>
    <t xml:space="preserve">
QMS
ISO Certification</t>
  </si>
  <si>
    <t>ISO -9001  certified or ISO/IATF 16949 (automotive)  third party registered.</t>
  </si>
  <si>
    <t>AS9100 (aero), third party registered.</t>
  </si>
  <si>
    <t>AS9100 (aero)  and/or ISO-13485 (medical) third party registered
Carry NADCAP or other certification for all special processes on-site.</t>
  </si>
  <si>
    <t>Internal Audit Systems</t>
  </si>
  <si>
    <t xml:space="preserve">No Internal Audits Program in Place. </t>
  </si>
  <si>
    <t xml:space="preserve">Basic Internal QMS audits plan.
Basic general checklist developed. 
Schedule defined but not always followed (evidence).
Auditor Training Evidences. </t>
  </si>
  <si>
    <t xml:space="preserve">Layered audits plan in place. 
General Checklist includes Safety elements. 
Schedule define and followed.
Evidence of auditor training. 
Findings followed in a tracker with responsible person and time frame for correction. </t>
  </si>
  <si>
    <t>Layered audits plan in place.
Checklist is developed with each of the QMS elements 
Schedule define and followed. 
Evidence of auditor training. 
Findings followed in a tracker with responsible person and time frame for correction.   
 Effective follow up and resolution on CA's.</t>
  </si>
  <si>
    <t>Non-Conforming Material
(NCM)</t>
  </si>
  <si>
    <t xml:space="preserve">No formal procedure/form to document NCM. 
NCM is set aside, but no special marking nor place for it. 
No MRB inventory monitoring,
</t>
  </si>
  <si>
    <t xml:space="preserve">Basic Written Procedure to handle NCM.
No defined marking to ID the NCM. 
Centralized MRB area with free access. 
System inventory matches physical material stored. 
</t>
  </si>
  <si>
    <t xml:space="preserve">Comprehensive written NCM handling Procedure.    
NCM marking and area is clearly defined in the procedure. 
Centralized MRB area with restricted access. 
System inventory matches physical material stored. </t>
  </si>
  <si>
    <t xml:space="preserve">Defined Procedure to document, mark, segregate and track internal rejects (NCMR's).
General MRB area is closed, but access is not controlled.
No NCM out of place was observed during the GEMBA. </t>
  </si>
  <si>
    <t xml:space="preserve">Procedures are in place for segregation, documentation, tracking  and disposition  of internal rejects (NCRs).
Production line NCM material is clearly labeled and segregated around the shop floor (bins, small racks). 
General MRB area is closed and access controlled.  System inventory matches physical inventory
Material aging is less than 3 months. 
MRB dispositions and approval authorities are defined and documented.
No NCM out of place was observed during the GEMBA. </t>
  </si>
  <si>
    <t>Corrective Actions</t>
  </si>
  <si>
    <r>
      <t>No formal procedures are written to identify and control the corrective action process for internal and/or customer SCAR's.</t>
    </r>
    <r>
      <rPr>
        <u/>
        <sz val="12"/>
        <rFont val="Arial"/>
        <family val="2"/>
      </rPr>
      <t xml:space="preserve">
</t>
    </r>
    <r>
      <rPr>
        <sz val="12"/>
        <rFont val="Arial"/>
        <family val="2"/>
      </rPr>
      <t xml:space="preserve">Basic or no containment actions are taken nor documented. </t>
    </r>
    <r>
      <rPr>
        <u/>
        <sz val="12"/>
        <rFont val="Arial"/>
        <family val="2"/>
      </rPr>
      <t xml:space="preserve">
</t>
    </r>
    <r>
      <rPr>
        <sz val="12"/>
        <rFont val="Arial"/>
        <family val="2"/>
      </rPr>
      <t xml:space="preserve">Recurrences or same quality issue are frequent. </t>
    </r>
    <r>
      <rPr>
        <u/>
        <sz val="12"/>
        <rFont val="Arial"/>
        <family val="2"/>
      </rPr>
      <t xml:space="preserve">
</t>
    </r>
  </si>
  <si>
    <t>8.5</t>
  </si>
  <si>
    <t>Cost of Poor Quality
(COPQ)</t>
  </si>
  <si>
    <t>Costs automatically collected for customer rejects, scrap, rework, repair, and detection.
Periodic analysis.
Positive trends over long term (&gt;1 year).
Evidence to substantiate improvement.</t>
  </si>
  <si>
    <t>COPQ automatically collected by internal information system and assignable to products at detail level.
Data available during manufacturing cycle.
Positive trends over long term (&gt;1 year).
Action plans in place with a formal management driven system.</t>
  </si>
  <si>
    <t xml:space="preserve">COPQ collected on-line and identifiable to all part levels.
Analyzed and used to drive improvement process.
Emphasis on prevention.
Employee involvement in prevention and identification to reduce opportunities for Poor quality. </t>
  </si>
  <si>
    <t>8.6</t>
  </si>
  <si>
    <t>Calibration Control</t>
  </si>
  <si>
    <t xml:space="preserve">Gages and/or measuring devices are not controlled nor monitored around the shop floor.  
No formal calibration program.  No calibration labels on gages and/or tools.
Calibration is performed on a case by case basis and only on critical tools/measuring equipment.
</t>
  </si>
  <si>
    <t xml:space="preserve">Basic Gage/Measuring devices inventory. 
No dedicated calibration personnel but trained to do basic internal calibrations in accordance with written calibration work instructions. 
Basic hand written calibration labels. 
External service provides calibration and controls the schedule for all gages and  measuring devices.  Certification records are available. 
No control over employee owned or modified  tools or gages. </t>
  </si>
  <si>
    <t xml:space="preserve">Calibration/Software Database for  Gage/Measuring devices inventory is in place.  Evidence of updates. 
Basic Procedures for internal calibration are written and available.
Printed Calibration labels control number and due date. 
Designated calibration personnel  trained to perform internal calibrations in accordance to written calibration work instructions. 
External service provides calibration  for and controls the schedule for all gages and  measuring devices.  Certification records are available. 
External services provides calibration for Standards used in internal calibrations. 
Employee modified tools and gages are strictly  prohibited.   </t>
  </si>
  <si>
    <t>8.7</t>
  </si>
  <si>
    <t>Record Retention</t>
  </si>
  <si>
    <t xml:space="preserve">No stablished record retention policy although records are retained upon customer request.  </t>
  </si>
  <si>
    <t xml:space="preserve">Record retention policy is based on ISO requirements. 
Storage for record retention is limited. 
No procedure to dispose sensitive documents. </t>
  </si>
  <si>
    <t xml:space="preserve">Record retention policy complies with their ISO certification requirements. 
Records are kept electronically as well as hard copy.   Hard copies are securely stored to prevent damage.   Procedure to dispose hard copies or sensitive information documents are in place. 
Capacity to keep records per customer request. </t>
  </si>
  <si>
    <t xml:space="preserve">Record retention policy complies with their ISO certification requirements. 
Capacity to keep records per customer's requirements. 
Records are kept electronically and secured.  No unauthorized access. </t>
  </si>
  <si>
    <t>8.8</t>
  </si>
  <si>
    <t>Traceability System
(RAW MATERIAL)</t>
  </si>
  <si>
    <t xml:space="preserve">Traceability of the material is lost once is received in the system at the plant.
Receiving systems is not capable to register sub supplier lot number. 
No records are kept. </t>
  </si>
  <si>
    <t xml:space="preserve">MRP System can track the material in storage back to a sub supplier PO number but does not support inclusion of sub supplier lot number. 
Warehouse labeling systems does not include sub supplier PO/lot number.
Traceability is lost once the material enters the manufacturing process. </t>
  </si>
  <si>
    <t>8.9</t>
  </si>
  <si>
    <t>Existing Product 
ECN, ECO 
Flow Down Requirements
and Communications</t>
  </si>
  <si>
    <t>Formal written procedures are in place to define revision change responsibilities when changed by the customer and supports flow down of revised requirements to suppliers.
Customers requirements,  PCR PCN, ECO EOL, etc. flow down to sub supplier
Documents, specifications, and requirements are available on-line and accessible by suppliers.
Automatic notification of revision changes.</t>
  </si>
  <si>
    <t>.</t>
  </si>
  <si>
    <t>8.10</t>
  </si>
  <si>
    <t>Material traceability consists of a part number, lot number when required listed to the work order.
Serialized components are tracked and recorded when applicable. 
Record accuracy is 85%,  with collection and storage at least 70 percent electronic. 
Reporting lead time is 24 hours, data retention complies with customer's requirements and/or the life of the product plus 3 years.</t>
  </si>
  <si>
    <t xml:space="preserve">There is a documented system implemented maintaining electronic lot-to-lot traceability, including a written procedure for labeling and packaging control.
System is capable of tracking a shipment to a production run. 
Serialized components are tracked and recorded when applicable. 
Record accuracy is 90%,  with collection and storage at least 80 percent electronic. 
The reporting lead time required is only one shift and data retention complies with customer's requirements and/or  for the life of the product plus 5 years. </t>
  </si>
  <si>
    <t>There is a documented system implemented maintaining electronic lot-to-lot traceability and/or unit-to-unit traceability real time, when applicable. 
Capable of raw material traceability.  Records retained.  
Serialized components are tracked and recorded when applicable. 
Record accuracy is  95% or higher,  with collection and storage at least 90 percent electronic. 
The reporting lead time is readily available,  and data retention complies with customer's requirements and/or the life of the product plus 10 years.</t>
  </si>
  <si>
    <t>PROCESS CONTINUOUS IMPROVEMENT</t>
  </si>
  <si>
    <t xml:space="preserve">Lean  Manufacturing </t>
  </si>
  <si>
    <t>Batch &amp; queue, push-type manufacturing approach/system with large lots and WIP buildup.
Typical lot size can accommodate &gt;12 months of customer's demand.</t>
  </si>
  <si>
    <t>Batch &amp; queue manufacturing approach.
Parts and/or  process families have been identified when applicable. 
Manufacturing floor organized to simplify product flow and minimize part handling.
Typical lot size can accommodate from 6-9 months of customer's demand.</t>
  </si>
  <si>
    <t xml:space="preserve">Unbalanced manufacturing flow. 
Lot size reduction effort has been implemented.
Manufacturing cells are established.
Constraints (bottle necks)  have been identified and are being managed.
Typical lot size can accommodate from  3-5 months of customer's demand. </t>
  </si>
  <si>
    <t>Pull type manufacturing system initiated with production paced to TAKT time.
Standard WIP (Kanban) identified and in place.
Typical lot size can accommodate from  4-6 weeks of customer's demand.</t>
  </si>
  <si>
    <t>Full implementation of pull type system across all operations in one piece flow or segmented batches.
Lean projects are ongoing and evidence is readily available. 
Typical lot size can accommodate from  less than 4 weeks of customer's demand.</t>
  </si>
  <si>
    <t>Process Improvement
Approach</t>
  </si>
  <si>
    <t xml:space="preserve">Process improvement is not defined resulting in random improvements which may not be permanent or needed. </t>
  </si>
  <si>
    <t xml:space="preserve">Continuous improvement areas have been identified. 
</t>
  </si>
  <si>
    <t>Continuous Improvement Teams are stablished and projects are ongoing with evidence readily available. 
Improvement efforts include administrative processes.
Emphasis is shifting from reactive to proactive focus.
Lessons Learned and improvement goals are established.</t>
  </si>
  <si>
    <t>Cross functional Continuous Improvement Teams are stablished for each production area and completed projects show a significant quantifiable progress.  Evidence readily available. 
Improvement efforts include all levels of processes and departments.
Emphasis on proactive approach. 
Lessons Learned and improvement goals are established.</t>
  </si>
  <si>
    <t>Process Analysis Tools</t>
  </si>
  <si>
    <t xml:space="preserve">Basic process analysis tools (e.g. Flow Chart, Risk assessment ) are consistently used to monitor the processes. </t>
  </si>
  <si>
    <t xml:space="preserve">Process analysis tools (e.g. Flow Chart, PFMEA, Control Plan) are used  to monitor and control the processes. </t>
  </si>
  <si>
    <t xml:space="preserve">Advanced process analysis tools (e.g. MSA, Flow Chart, FMEA, Control Plan, SPC) are used to control and improve the processes. </t>
  </si>
  <si>
    <t>Capacity and Growth Planning</t>
  </si>
  <si>
    <t>New technology acquisition and resources based on perceived needs.
No capacity data or analysis.
Unsuited manual equipment in use.</t>
  </si>
  <si>
    <t>New technology acquisition and resources are based on expansion plans.
Basic Capacity/load data is available and analyzed.</t>
  </si>
  <si>
    <t>New technology acquisition and growth based on customer forecast and capacity analysis. 
Capacity planning and shop load available and utilized for daily production planning / reporting.</t>
  </si>
  <si>
    <t>Strategic planning for new technology and growth integrated into marketing and human resources planning.
Capacity constraints documented and support any new business levels based on customer demand.</t>
  </si>
  <si>
    <t xml:space="preserve">Inventory
Control   </t>
  </si>
  <si>
    <t xml:space="preserve">Informal Cycle counting process exist but cycle counts are not routinely scheduled. 
Inventory accuracy is less than 65%.
No plans for improvement in place. </t>
  </si>
  <si>
    <t xml:space="preserve">Cycle counting process is performed at least once a year.   
Inventory accuracy 65-75%.
Basic improvement plans in place. </t>
  </si>
  <si>
    <t xml:space="preserve">Cycle counting process is performed bi-annually on all items
Inventory accuracy is 85-90%.
Evidence of past projects success are readily available. </t>
  </si>
  <si>
    <t xml:space="preserve">Cycle counting process is performed quarterly.
Inventory Accuracy is greater than 95%.
Standardize processes are in place for monitoring the inventory accuracy. </t>
  </si>
  <si>
    <t>Employee Involvement
and Empowerment</t>
  </si>
  <si>
    <t>Process Improvement
(Approach and Tools)</t>
  </si>
  <si>
    <t>Process improvement is not defined resulting in random improvements which may not be permanent.</t>
  </si>
  <si>
    <t>Cross functional approach to problem solving using a defined process for continuous improvement (CI).</t>
  </si>
  <si>
    <t>Activity is data-driven by company metrics and goals with a cross-functional approach to problem solving using a defined process for CI.</t>
  </si>
  <si>
    <t>Teams are trained in use of CI tools and are making progress.
Improvement efforts include administrative processes.
Emphasis is shifting from reactive to proactive focus.
Lessons Learned and improvement goals are established.</t>
  </si>
  <si>
    <t>Company organization is trained and is using appropriate CI tools, including advanced techniques (e.g. Six Sigma and benchmarking).</t>
  </si>
  <si>
    <t>Basic general housekeeping.
No housekeeping audits are conducted.</t>
  </si>
  <si>
    <t xml:space="preserve">Basic 3S implementation. (Sort, Store, Shine).
No formal monitoring but compliance is encouraged. </t>
  </si>
  <si>
    <t>Control of Scrap</t>
  </si>
  <si>
    <t xml:space="preserve">SCRAP is measured and monitored. 
Reports/Graphs are readily available and show a steady decrease in scrap  in the last 3 months. </t>
  </si>
  <si>
    <t xml:space="preserve">SCRAP is measured and monitored. 
Reports/Graphs are readily available and show a steady decrease in scrap  in the last 6 months. 
Projects/Plans for SCRAP reduction are ongoing. </t>
  </si>
  <si>
    <t xml:space="preserve">SCRAP is measured and monitored. 
Reports/Graphs are readily available and show a steady decrease in scrap  in the last 12 months. 
SCRAP reduction efforts have shown to be effective and can be verified. </t>
  </si>
  <si>
    <t>Mistake Proofing</t>
  </si>
  <si>
    <t xml:space="preserve">Mistake proofing measures are not implemented at the ship floor. </t>
  </si>
  <si>
    <t xml:space="preserve">Mistake proofing measures are in place but were implemented only as part of a customer complain or corrective action. </t>
  </si>
  <si>
    <t>Basic mistake proofing measures:  fixtures, or tools to avoid non conformances or escapes.</t>
  </si>
  <si>
    <t xml:space="preserve">Poka Yoke is a normal part of the operations. Where applicable. </t>
  </si>
  <si>
    <t>Supplier Self Assessment
Rating</t>
  </si>
  <si>
    <t>Creation Audit 
Rating</t>
  </si>
  <si>
    <t>SECTION 
NUMBER</t>
  </si>
  <si>
    <t>SECTION NAME</t>
  </si>
  <si>
    <t>MINIMUM  SECTION SCORE 
REQUIREMENT</t>
  </si>
  <si>
    <t>SECTION
SUPPLIER SELF ASSESMENT TOTAL</t>
  </si>
  <si>
    <t>SECTION 
CREATION AUDIT TOTAL</t>
  </si>
  <si>
    <t>AUDIT RISK ASSESMENT CONCLUSION</t>
  </si>
  <si>
    <t>SECTION AUDIT CONCLUSION</t>
  </si>
  <si>
    <t>1.0</t>
  </si>
  <si>
    <t>Customer Service</t>
  </si>
  <si>
    <t>score</t>
  </si>
  <si>
    <t>action</t>
  </si>
  <si>
    <t>2.0</t>
  </si>
  <si>
    <t>Management System Plan</t>
  </si>
  <si>
    <t>Supplier poses significant risk, Creation will not engage at present.   </t>
  </si>
  <si>
    <t>3.0</t>
  </si>
  <si>
    <t>New Product Introduction Support</t>
  </si>
  <si>
    <t>4.0</t>
  </si>
  <si>
    <t>Process Quality Management</t>
  </si>
  <si>
    <t>5.0</t>
  </si>
  <si>
    <t>Manufacturing Capability</t>
  </si>
  <si>
    <t>6.0</t>
  </si>
  <si>
    <t>Supply Chain Management</t>
  </si>
  <si>
    <t>7.0</t>
  </si>
  <si>
    <t>Quality Systems</t>
  </si>
  <si>
    <t>Section Score Range and 
Score Color Code</t>
  </si>
  <si>
    <t>Section Score Interpretation</t>
  </si>
  <si>
    <t>AUDIT SCORING MATRIX</t>
  </si>
  <si>
    <t>Ready to work with Creation.  No further actions needed.  </t>
  </si>
  <si>
    <t>SELF AUDIT</t>
  </si>
  <si>
    <t>RECOMMENDATION</t>
  </si>
  <si>
    <t>40-49</t>
  </si>
  <si>
    <t>400 - 300</t>
  </si>
  <si>
    <t xml:space="preserve">No or low risk identified. Creation may engage with the supplier.  No further actions are needed at this time. </t>
  </si>
  <si>
    <t>30-39</t>
  </si>
  <si>
    <t>We can Work with the supplier in parallel they work on minor audit issues. </t>
  </si>
  <si>
    <t>299 - 240</t>
  </si>
  <si>
    <t>Low to medium risk identified. Creation may engage with the supplier in parallel as the supplier addresses minor audit issues.</t>
  </si>
  <si>
    <t>Supplier needs a development plan to work on audit issues before we engage in business.  </t>
  </si>
  <si>
    <t>21-29</t>
  </si>
  <si>
    <t>239 - 160</t>
  </si>
  <si>
    <t xml:space="preserve">Medium to high risk identified. Supplier needs a development plan to work on audit issues before we engage in business. </t>
  </si>
  <si>
    <t>Below 159</t>
  </si>
  <si>
    <t xml:space="preserve">Supplier poses significant risk; Creation will not engage at present.  </t>
  </si>
  <si>
    <t>2.8</t>
  </si>
  <si>
    <t>2.9</t>
  </si>
  <si>
    <t>3.5</t>
  </si>
  <si>
    <t>Prototype / Production Hardware Cost Achievement and Cost Sharing</t>
  </si>
  <si>
    <t>PROCESS QUALITTY MANAGEMENT</t>
  </si>
  <si>
    <t>6.6</t>
  </si>
  <si>
    <t>6.8</t>
  </si>
  <si>
    <t>7.1</t>
  </si>
  <si>
    <t>7.2</t>
  </si>
  <si>
    <t>7.3</t>
  </si>
  <si>
    <t>7.4</t>
  </si>
  <si>
    <t>7.5</t>
  </si>
  <si>
    <t>7.6</t>
  </si>
  <si>
    <t>7.7</t>
  </si>
  <si>
    <t>7.8</t>
  </si>
  <si>
    <t>7.9</t>
  </si>
  <si>
    <t>Flow Down Requirements
and Communications</t>
  </si>
  <si>
    <t>7.10</t>
  </si>
  <si>
    <t>CONTINUAL PROCESS IMPROVEMENT</t>
  </si>
  <si>
    <t>8.1</t>
  </si>
  <si>
    <t>8.2</t>
  </si>
  <si>
    <t>8.3</t>
  </si>
  <si>
    <t>8.4</t>
  </si>
  <si>
    <r>
      <t>Creation Audit Team</t>
    </r>
    <r>
      <rPr>
        <sz val="11"/>
        <rFont val="Calibri"/>
        <family val="2"/>
      </rPr>
      <t> </t>
    </r>
  </si>
  <si>
    <t>Audit Leader Name </t>
  </si>
  <si>
    <t>Audit Member Name </t>
  </si>
  <si>
    <r>
      <t>Supplier Audit Support Personnel </t>
    </r>
    <r>
      <rPr>
        <sz val="11"/>
        <rFont val="Calibri"/>
        <family val="2"/>
      </rPr>
      <t> </t>
    </r>
  </si>
  <si>
    <t>Section Score Range and Color Code</t>
  </si>
  <si>
    <t>Scoring</t>
  </si>
  <si>
    <t>Continual Process Improvement</t>
  </si>
  <si>
    <t>NUMBER</t>
  </si>
  <si>
    <t>FINDINGS &amp; OBSERVATIONS</t>
  </si>
  <si>
    <t>Action Needed</t>
  </si>
  <si>
    <t>Positive Observations</t>
  </si>
  <si>
    <t>Number</t>
  </si>
  <si>
    <t>Comments</t>
  </si>
  <si>
    <t>   </t>
  </si>
  <si>
    <r>
      <t xml:space="preserve">Follow Up </t>
    </r>
    <r>
      <rPr>
        <i/>
        <sz val="11"/>
        <color rgb="FF000000"/>
        <rFont val="Calibri"/>
        <family val="2"/>
        <scheme val="minor"/>
      </rPr>
      <t>(follow up actions for the supplier)</t>
    </r>
  </si>
  <si>
    <t>Supplier Development Plan</t>
  </si>
  <si>
    <t>Purpose:</t>
  </si>
  <si>
    <t>OBSERVATION/FINDING</t>
  </si>
  <si>
    <t>ACTION</t>
  </si>
  <si>
    <t>OWNER (Supplier)</t>
  </si>
  <si>
    <t>OWNER (Creation)</t>
  </si>
  <si>
    <t>DUE DATE</t>
  </si>
  <si>
    <t>START DATE</t>
  </si>
  <si>
    <t>DATE COMPLETE</t>
  </si>
  <si>
    <t>STATUS</t>
  </si>
  <si>
    <t>CREATION REVIEW &amp; APPROVAL REQUIRED</t>
  </si>
  <si>
    <t>COMMENTS/RESULTS</t>
  </si>
  <si>
    <t>CREATION TECHNOLOGIES – Standard Form</t>
  </si>
  <si>
    <t xml:space="preserve">Supplier Self Audit Checklist </t>
  </si>
  <si>
    <t>Document #C-0002595</t>
  </si>
  <si>
    <t>APPROVALS</t>
  </si>
  <si>
    <t>HISTORY OF CHANGES</t>
  </si>
  <si>
    <t>Revision</t>
  </si>
  <si>
    <t>Author / Revised by</t>
  </si>
  <si>
    <t>Summary of the Changes</t>
  </si>
  <si>
    <t>Reason for the Change</t>
  </si>
  <si>
    <r>
      <t xml:space="preserve">Effective Date 
</t>
    </r>
    <r>
      <rPr>
        <b/>
        <sz val="10"/>
        <rFont val="Arial"/>
        <family val="2"/>
      </rPr>
      <t xml:space="preserve">(YYYY-MM-DD) </t>
    </r>
  </si>
  <si>
    <t>John Gaspari</t>
  </si>
  <si>
    <t>Initial release of the document into DocBank.</t>
  </si>
  <si>
    <t>N/A</t>
  </si>
  <si>
    <t>A</t>
  </si>
  <si>
    <t xml:space="preserve">Changed logo </t>
  </si>
  <si>
    <t>Logo update</t>
  </si>
  <si>
    <t>B</t>
  </si>
  <si>
    <t>Clarified PPM criteria to align the requalification checklist. Added comments field, removed Tab 11, added risk calculation, updated formatting and reporting features.</t>
  </si>
  <si>
    <t xml:space="preserve">Year review and update </t>
  </si>
  <si>
    <t>20 or Below</t>
  </si>
  <si>
    <t>Customer PPM 
(external)</t>
  </si>
  <si>
    <t xml:space="preserve">Inspection
Planning
</t>
  </si>
  <si>
    <t>Customer Audits</t>
  </si>
  <si>
    <t>Business Plan for Growth
(Enterprise Corporation)</t>
  </si>
  <si>
    <t>Manufacturing and Quality Engineering Support PPAP Creation and Submission
 (Production Part Approval Process)</t>
  </si>
  <si>
    <t xml:space="preserve">Documentation System Control </t>
  </si>
  <si>
    <t>Data Collection Analysis and Action Path</t>
  </si>
  <si>
    <r>
      <t xml:space="preserve">Manufacturing Capability
</t>
    </r>
    <r>
      <rPr>
        <b/>
        <u/>
        <sz val="12"/>
        <rFont val="Calibri"/>
        <family val="2"/>
        <scheme val="minor"/>
      </rPr>
      <t>For Existing Supplier</t>
    </r>
  </si>
  <si>
    <r>
      <t xml:space="preserve">Manufacturing Capability
</t>
    </r>
    <r>
      <rPr>
        <b/>
        <u/>
        <sz val="12"/>
        <rFont val="Calibri"/>
        <family val="2"/>
        <scheme val="minor"/>
      </rPr>
      <t>For New Supplier</t>
    </r>
  </si>
  <si>
    <t xml:space="preserve">In Process Material Handling. </t>
  </si>
  <si>
    <t>Testing Fixtures
(Programing)</t>
  </si>
  <si>
    <t>Sourcing Decisions
(Excluding customer directed sources)</t>
  </si>
  <si>
    <t>Sub-Tier
Delivery Performance
(OTD)</t>
  </si>
  <si>
    <t>QMS
ISO Certification</t>
  </si>
  <si>
    <t>Traceability System
(RAW MATERIAL)</t>
  </si>
  <si>
    <t xml:space="preserve">Traceability System
(External/Finished/Shipped Products) </t>
  </si>
  <si>
    <t xml:space="preserve">Inventory Control   </t>
  </si>
  <si>
    <t>Housekeeping and Organization or 5S +1
(Sorting, Storage, Shining, Standardizing and Sustaining include Safety)</t>
  </si>
  <si>
    <t>Supplier Comments and Notes</t>
  </si>
  <si>
    <t>Supplier Information</t>
  </si>
  <si>
    <t>Customer 
PPM 
(External)</t>
  </si>
  <si>
    <t>Several Designated Points of Contact for Creation Customer Service with Clearly defined escalation path.</t>
  </si>
  <si>
    <t>OTD 95-99.9%
in the last 3 months</t>
  </si>
  <si>
    <t xml:space="preserve">Not monitored quality trends. And/or consistently negative trend in at least 6 months. </t>
  </si>
  <si>
    <t>Business Plan for Growth
(Enterprise Corporation)</t>
  </si>
  <si>
    <r>
      <t>A formal plan of succession is established for top management levels and is reviewed annually.</t>
    </r>
    <r>
      <rPr>
        <sz val="12"/>
        <color rgb="FFFF0000"/>
        <rFont val="Arial"/>
        <family val="2"/>
      </rPr>
      <t xml:space="preserve">
</t>
    </r>
  </si>
  <si>
    <t xml:space="preserve"> Cross training is establish and is a key integral part of the company's culture. 
Several people is available to cover shop floor key positions and activities. 
Seniority levels are established. </t>
  </si>
  <si>
    <r>
      <t>Formal Program Exists. 
Adherence to said procedures is consistent around the Shop Floor. 
Evidence of personnel</t>
    </r>
    <r>
      <rPr>
        <u/>
        <sz val="12"/>
        <rFont val="Arial"/>
        <family val="2"/>
      </rPr>
      <t xml:space="preserve"> knowledge</t>
    </r>
    <r>
      <rPr>
        <sz val="12"/>
        <rFont val="Arial"/>
        <family val="2"/>
      </rPr>
      <t xml:space="preserve"> </t>
    </r>
    <r>
      <rPr>
        <u/>
        <sz val="12"/>
        <rFont val="Arial"/>
        <family val="2"/>
      </rPr>
      <t xml:space="preserve">and adherence </t>
    </r>
    <r>
      <rPr>
        <sz val="12"/>
        <rFont val="Arial"/>
        <family val="2"/>
      </rPr>
      <t xml:space="preserve">to these procedures was verified. 
Natural Disaster Preparedness 
(fire fighting, first aid brigades) are organized. 
OSHAS Certification (ISO 45001).
No recordable accidents in the last 365 days. </t>
    </r>
  </si>
  <si>
    <t xml:space="preserve">Annual training program implemented with follow-up as required. 
Personnel is aware/informed of the status of H&amp;E compliance. 
Management sponsored safety and response teams are formed.
OSHAS Certification (ISO 45001)
No recordable accidents in the last 180 days.
</t>
  </si>
  <si>
    <t>Preferred suppliers are prioritized.
Forecast requirement flow down when applicable.
Open communication with sub suppliers to adjust and/or make rapid decision s on material availability.</t>
  </si>
  <si>
    <t>Pre-production parts  submission are supported upon request only.</t>
  </si>
  <si>
    <t>Supplier is engaged during the Product Development Phase.
- Detailed Request for Quote, 
- Supplier Milestone and Status - Reporting, 
- Supplier New Program Engagement Meetings.</t>
  </si>
  <si>
    <t xml:space="preserve">No Dedicated Team. 
Resources are available and trained and/or experienced in NPI processes. 
Formal process for NPI is defined. 
Provide limited status reporting. 
</t>
  </si>
  <si>
    <r>
      <t>No dedicated team. 
Current resources are available to take on NPI tasks  without affecting</t>
    </r>
    <r>
      <rPr>
        <sz val="12"/>
        <rFont val="Arial"/>
        <family val="2"/>
      </rPr>
      <t xml:space="preserve"> </t>
    </r>
    <r>
      <rPr>
        <sz val="12"/>
        <color theme="1"/>
        <rFont val="Arial"/>
        <family val="2"/>
      </rPr>
      <t>production. 
Informal process is followed.</t>
    </r>
  </si>
  <si>
    <t>Prototype Building Capabilities</t>
  </si>
  <si>
    <t xml:space="preserve">Process compliance  audits are conducted regularly to ensure operator's adherence.
Operators understand how to identify incorrect or outdated   work instructions and get them corrected.
Documentations is readily available to all employees (electronic, or binders around the shop floor). </t>
  </si>
  <si>
    <t xml:space="preserve">Process Compliance Audit Plan is in place to check adherence to Procedures and Processes.
They are clear and understandable and can be followed by new operators.
Documentations is readily available to all employees (electronic, or binders around the shop floor). </t>
  </si>
  <si>
    <t xml:space="preserve">Evidence process control methods on key processes: 
-Check Sheets.
- First Article Inspection.
-Set up Verification sheets.
- Histograms Shows key characteristics within parameters. 
Data available. </t>
  </si>
  <si>
    <t xml:space="preserve">Flow Chart is all key processes and overall material flow. 
Minor discrepancies in the material flow where inspections or testing are required. </t>
  </si>
  <si>
    <t xml:space="preserve">Most RPN numbers are withing acceptable range,  those with a higher RPN have action items in process. </t>
  </si>
  <si>
    <t xml:space="preserve">Inspection Planning includes methods of inspection and sampling techniques.
Sampling methods/techniques align with regulatory specifications. 
Planning includes detailed control plans, or statistical techniques, or MSA analysis, or use of Process FMEAs.
Inspection Results Records are readily available and analyzed for process improvements. 
Inspection personnel is certified to internal or external entities. </t>
  </si>
  <si>
    <t xml:space="preserve">Inspection Planning includes methods of inspection and sampling techniques.
Sampling methods/techniques align with regulatory specifications. 
Planning includes detailed control plans, or statistical techniques such as MSA analysis, or use of Process FMEAs.
Inspection Results Records are readily available and analyzed for process improvements. 
Inspection personnel is certified to an external entity. </t>
  </si>
  <si>
    <t xml:space="preserve">Data Collection Analysis and Action Path. </t>
  </si>
  <si>
    <t xml:space="preserve">No Internal metrics are developed nor follow up. </t>
  </si>
  <si>
    <r>
      <t xml:space="preserve">Manufacturing Capability
</t>
    </r>
    <r>
      <rPr>
        <b/>
        <u/>
        <sz val="12"/>
        <rFont val="Arial"/>
        <family val="2"/>
      </rPr>
      <t>For Existing Supplier</t>
    </r>
  </si>
  <si>
    <r>
      <t xml:space="preserve">Manufacturing Capability
</t>
    </r>
    <r>
      <rPr>
        <b/>
        <u/>
        <sz val="12"/>
        <rFont val="Arial"/>
        <family val="2"/>
      </rPr>
      <t>For New Supplier</t>
    </r>
  </si>
  <si>
    <t xml:space="preserve">Limited availability to accommodate CREATION's demand fluctuation. </t>
  </si>
  <si>
    <t>Methodologies documented and applied on the manufacturing floor:
Flow Chart
PFMEA
Control Plan
Poka Yoke 
Value Stream Mapping
Yokoten</t>
  </si>
  <si>
    <t xml:space="preserve">Maintenance schedule exists buy not always followed.
Maintenance schedule covers critical equipment only.
Downtime occurrences are monitored, repairs are performed off shift if possible. </t>
  </si>
  <si>
    <t>Formal written procedures for material protection and handling. 
Procedures/work instructions cover material stored, in process and finish goods. 
Capacity to accommodate customer's material handling and packaging requirements. 
Personnel is certified to handling material per regulatory requirements (OSHA, IPC, etc.).
Usage of bins, carts are encouraged over cardboard boxes)</t>
  </si>
  <si>
    <t xml:space="preserve">No formal processes/ procedures for handling hazardous materials. 
Basic controlling practices for hazardous material. </t>
  </si>
  <si>
    <t xml:space="preserve">Partnerships formed with best value suppliers that include product servicing and warranty. </t>
  </si>
  <si>
    <t>Sub-Tier 
Quality Performance</t>
  </si>
  <si>
    <t xml:space="preserve">OTD targets are defined and monitored.
Continuous supplier feedback. 
Actions plans are developed to address out of target cases.  </t>
  </si>
  <si>
    <t>Formal Approved Supplier List exist with identified preferred sub-suppliers and non preferred suppliers are utilized on a selective basis.</t>
  </si>
  <si>
    <t>Formal Approved Supplier List exist with identified preferred sub-suppliers.
Basic supplier classification system. 
No protocols in place to prevent buying from outside of the ASL.</t>
  </si>
  <si>
    <t xml:space="preserve">Clear traceability path to sub-supplier, materials and processes. 
Record keeping in accordance to applicable regulatory requirements.
Records are readily available.  
AS9100, ITAR, FDA, ROHS, UL, registered and/or compliant as applicable. </t>
  </si>
  <si>
    <t>PO Management</t>
  </si>
  <si>
    <t xml:space="preserve">Basic process for PO administration. 
One dedicated purchasing person. 
Inconsistent PO follow up. </t>
  </si>
  <si>
    <t xml:space="preserve">Detailed purchasing process with procedure to cover every aspect of PO management. 
Dedicated purchasing group with clearly defined roles and responsibilities. 
Open communication with sub suppliers to ensure rapid PO confirmation. </t>
  </si>
  <si>
    <t xml:space="preserve">Basic FIFO practices are implemented on parts that are time sensitive. 
Annual Cycle Counts. 
Inventory accuracy is 70%-75%.
Basic storage practices for environmental sensitive material are in place. </t>
  </si>
  <si>
    <t>Formal FIFO process is in place and monitored. 
Bi-annual cycle counts. 
Inventory accuracy is 76-85%
Storage practices in place for environmentally sensitive material.</t>
  </si>
  <si>
    <t>Formal FIFO procedures/practices are in place and monitored.  
Visual labeling is used to manage FIFO. 
Strict control for environmentally sensitive materials. 
Inventory accuracy is over 95%.</t>
  </si>
  <si>
    <t>RFQs are evaluated by a cross functional team that gives consideration to complexity and producibility; based on data.</t>
  </si>
  <si>
    <t>Sourcing based on best fit and FAI's analysis.
Supplier Price, Delivery, and Quality data collected and analyzed.</t>
  </si>
  <si>
    <t xml:space="preserve">OTD targets are defined and continuously monitored. 
Open communication channel with sub supplier to provide timely feedback. 
Clear escalation path to define action plans. 
Evidence of successful cases. </t>
  </si>
  <si>
    <t>No ISO Certification.  
Plan to get register or registration in process. 
Evidences of activities to develop a back bone Quality Management Systems.</t>
  </si>
  <si>
    <t>Full compliant internal QMS to ISO-9001. 
Plans to get ISO-9001 Certified.</t>
  </si>
  <si>
    <t xml:space="preserve">Layered audits plan in place.
Checklist developed for each element of the QMS, include Safety and  5S's elements. 
Schedule define and followed. 
All levels of manufacturing plant involved and there's evidence of auditor certification.
Findings followed in a tracker with responsible person and time frame for correction.   
 Effective follow up and resolution of CA's. </t>
  </si>
  <si>
    <t xml:space="preserve">Formal procedure to handle Corrective Actions (internal and customers' ) is written.
Containment actions are identified and taken on all internal and external rejects, these include: WIP, Stocked material and finish products. 
Root cause investigation techniques (8Ds, 5Whys, Ishikawa charts) are used to find direct and contributing root cause.
No recurrences of same quality issue in the last 6 months. 
Verifiable training records on Corrective Actions techniques are on file and available upon request.  
Proof of Corrective Action Implementation communication/training. </t>
  </si>
  <si>
    <t>No formal procedures are written to identify and control the internal and/or customer corrective action process.
Informal/Inconsistent addressing of direct cause investigation only. 
CAR's are only triggered when there's a Customer's complains.
 Investigation and reporting only upon customer request. 
Informal Basic containment actions are taken but recurrences of same issues are common.
No formal training on Corrective Actions Techniques.</t>
  </si>
  <si>
    <t xml:space="preserve">Formal procedure to handle Corrective Actions (internal and customers' ) is written.
Containment actions are identified and taken on all internal and external rejects,. these include: WIP, Stocked material and finish products.
 Direct Root cause and contributing causes investigation can be verified.
No recurrence of same quality issue in the last 3 months. 
Verifiable training records on Corrective Actions techniques are on file and available upon request. </t>
  </si>
  <si>
    <t xml:space="preserve">Monitored and posted.  Plan for improvements based on KPI trends. Sign of upward trend in the last 3 months. </t>
  </si>
  <si>
    <t xml:space="preserve">Formal procedure to handle Corrective Actions (internal and customer's) is written.
Containment actions effectiveness is monitored. 
Structured approach to root cause analysis and corrective action:
(5 why's, 8D, Ishikawa diagram, paretos, scatter plot diagrams,).
Systemic actions include Core Tools updates for both internal and external CAR's. 
Proof of CAR effectiveness verification can be provided. 
No recurrences in the last 12 months. 
External/Third party RCCA training ( i.e. NADCAP).
Proof of Corrective Action Implementation communication/training. </t>
  </si>
  <si>
    <t>Written Procedures for contract review. 
Contract review process considers complexity, producibility including reference specifications, price, lead time, capacity, and is done at RFQ.</t>
  </si>
  <si>
    <t>No significant measures of COPQ.
Analysis on an "As Required" basis.
Limited trend analysis on an item to item basis.</t>
  </si>
  <si>
    <t xml:space="preserve">Calibration procedures for all gages and measuring devices used in the plant are written and available.  
Printed Calibration labels control number and due date. 
Dedicated calibration department controls the internal and external calibration schedule.   Traceable to an international entity. 
No gage, measuring device was found out of calibration.   Calibration schedule is up to date. 
External service provides calibration for manufacturer controlled equipment.   Proof of certification traceable to an international entity as required. Proof of being an authorize service, calibration provider.  
Decommissioning protocol for end of life measuring devices and gages is written and followed. </t>
  </si>
  <si>
    <t xml:space="preserve">Gage/Measuring devices inventory is available and maintained.
Written Procedures for internal calibrations are written and available.
Printed Calibration labels control number and due date. 
Dedicated calibration personnel  trained to perform internal calibrations in accordance to written calibration work instructions. 
External service provides calibration  to the standards used internally.  Traceable to an international entity.   Certification records are available. 
Employee modified tools and gages are strictly  prohibited.   </t>
  </si>
  <si>
    <t xml:space="preserve">Record retention policy exceeds supplier's ISO certification requirements (indefinitely).
Records are kept electronically, secured and backed up on a regular basis. </t>
  </si>
  <si>
    <t xml:space="preserve">Robust procedures and system to keep track of receiving material/sub supplier lot numbers. 
Internal labeling system includes sub supplier lot numbers.
Traceability is maintained through all the manufacturing process. </t>
  </si>
  <si>
    <t xml:space="preserve">Receiving Packing Slips are kept for material traceability purposes.
Traceability of material is lost once the material enters the warehouse. 
Basic warehouse labeling system is not capable to include sub supplier PO/lot number. </t>
  </si>
  <si>
    <t xml:space="preserve">MRP Receiving System is capable of tracking the material back to a sub supplier lot number. 
Warehouse  labeling systems includes sub supplier lot number
Partial Traceability of critical or high cost components is maintain throughout manufacturing process. </t>
  </si>
  <si>
    <t xml:space="preserve">No formal process to address new requirements implementation. Manual, paper base system (PO). 
Hard copies and archives of previous product versions are not available. </t>
  </si>
  <si>
    <t xml:space="preserve">Basic written process  (templates) to address new requirements implementation is in place. 
Partially integrated flow down requirements included in procurement documentation.  (PO, T&amp;C's).
The requirements provided were the current revision status at the time of PO issue.
Hard copies and archives of previous product versions are being kept and readily available. </t>
  </si>
  <si>
    <t>Formal written procedures are in place to define revision change responsibilities when changed by the customer and supports flow down of revised requirements to suppliers.
Customers requirements,  PCR PCN, ECO EOL, etc. flow down to sub supplier.</t>
  </si>
  <si>
    <t>Formal written procedures are in place to define revision change responsibilities when changed by the customer and supports flow down of revised requirements to suppliers.
Customers requirements,  PCR PCN, ECO EOL, etc. flow down to sub supplier
New requirements are flowed down from high level to shop floor level.  Documents, specifications, and requirements are available on-line and accessible by suppliers.
Automatic notification of revision changes.  System in place for order acknowledgement.
Validation of new requirements include an associated metric and target valued. 
Records of new requirements implementation are being kept and readily available. 
Product version is controlled and no mix-up of different versions was observed during Gemba.</t>
  </si>
  <si>
    <t>Advanced process analysis tools (e.g. MSA, Flow Chart, FMEA, Control Plan, SPC, Value Stream Mapping, DOE, A3) are used to control and improve the processes.</t>
  </si>
  <si>
    <t>New technology acquisition and capital equipment plan is based upon strategic plan and capacity analysis.
Capacity constraints are calculated upon order acceptance.</t>
  </si>
  <si>
    <t>No employee involvement in the improvement process.
Management directs all improvement initiatives.</t>
  </si>
  <si>
    <t>Employees identify improvement areas consistent with organizational goals and vision.
Management drives and approves improvement activities.</t>
  </si>
  <si>
    <t>Employees drive improvement process consistent with organizational goals and vision.
Management supports the activities and clear roadblocks.</t>
  </si>
  <si>
    <t xml:space="preserve">Self-managed work teams and employees drive improvement process consistent with goals and company vision.
Teams are empowered to take action.
Management monitors results. </t>
  </si>
  <si>
    <t xml:space="preserve">5S principles in place.  
Basic 5S compliance monitoring. 
Basic 5s training (part of onboarding). </t>
  </si>
  <si>
    <t xml:space="preserve">5S principles in place.  
5s compliance is monitored through an audit system and routine GEMBAS.
 5s training is provided.  Re-training is scheduling regularly. </t>
  </si>
  <si>
    <t>Operators proactively maintain 5S's standards. 
5s compliance is monitored through an audit system and routine GEMBAS.
5s +1 Training is part of the organization's culture.</t>
  </si>
  <si>
    <t>No documented process or work instructions to handle SCRAP are available.
SCRAP is not measured nor monitored.</t>
  </si>
  <si>
    <t xml:space="preserve">SCRAP is measured and  Monitored. 
Reports/Graphs are readily available and show significant fluctuations (inconsistent trend) over the last 6 months. </t>
  </si>
  <si>
    <t xml:space="preserve">More than 5 Customer Complaints in the last 6 months. </t>
  </si>
  <si>
    <t xml:space="preserve">2-5 Customer Complaints in the last 6 months. </t>
  </si>
  <si>
    <t xml:space="preserve">1 Customer Complaint the last 6 months. </t>
  </si>
  <si>
    <t>Up to 1 Customer Complaint in the last 12 Months.</t>
  </si>
  <si>
    <t xml:space="preserve">No Customer Complaints in the last 12 months. </t>
  </si>
  <si>
    <t xml:space="preserve">Customer Complaint Responsiveness </t>
  </si>
  <si>
    <t xml:space="preserve">Orders take greater than one week to load into the system.
No order confirmation. 
Order processing can be expedited based on Customer requests. </t>
  </si>
  <si>
    <t>Costs of scrap, rework and repair collected.
Limited ability to analyze.
Trends and analysis completed only on a high level overview.  No detailed analysis.
Some positive trends over short term (&lt;12 months).</t>
  </si>
  <si>
    <t>No registering of shipped material's Lot numbers and no correlation with PO's numbers.</t>
  </si>
  <si>
    <t>Material traceability consists of a part number listed to the work order. 
For process traceability, significant process exceptions are listed to the work order (deviations, waivers).
Records accuracy is 80%.
Reporting lead time required is 48 hours and data retention time complies with customer requirements and/or the life of the product plus 1 year.</t>
  </si>
  <si>
    <t>Defined and multi tier approach to continuous improvement.</t>
  </si>
  <si>
    <t xml:space="preserve">Basic process analysis tools (e.g. Flow Chart, Risk assessment ) are used to monitor the processes. </t>
  </si>
  <si>
    <t>Cycle counting process is performed annually on all items.
Inventory accuracy is 76-84%.
Project for improvement are ongoing.</t>
  </si>
  <si>
    <t>Employees are encouraged to share improvement ideas. 
Management directs improvement targets and activities.</t>
  </si>
  <si>
    <t xml:space="preserve">Yokoten is used to communicate and implement successful Poka Yoke measures. </t>
  </si>
  <si>
    <t>1  SCAR in the last 3 months</t>
  </si>
  <si>
    <t>No SCARs in the last 6 months</t>
  </si>
  <si>
    <t>Up to 2 SCARs in the last 3 months</t>
  </si>
  <si>
    <t>Up to 3 SCARs in the last 3 months</t>
  </si>
  <si>
    <t>More than 6 SCARs in the last 3 months.</t>
  </si>
  <si>
    <t xml:space="preserve">Not tracked or OTD from 80 to 84.9% in the last 3 months. </t>
  </si>
  <si>
    <t>Audit Date 1: </t>
  </si>
  <si>
    <t>C</t>
  </si>
  <si>
    <t>Gilda Armenta, Ron Thurston, Kelly Menze</t>
  </si>
  <si>
    <t>Restructuring update</t>
  </si>
  <si>
    <t>Reformatted the structure, streamlined and simplified the elements. Incorporated the audit report, development plan forms, and requalification checklist. Redefined the rating scaling and report tab.</t>
  </si>
  <si>
    <t>RevC</t>
  </si>
  <si>
    <t>8.0</t>
  </si>
  <si>
    <t>PERCENTAGE OF MAX POSSIBLE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</si>
</sst>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F800]dddd\,\ mmmm\ dd\,\ yyyy"/>
    <numFmt numFmtId="165" formatCode="[$-409]d\-mmm\-yy;@"/>
    <numFmt numFmtId="166" formatCode="yyyy\-mm\-dd;@"/>
    <numFmt numFmtId="167" formatCode="0.00;[Red]0.00"/>
    <numFmt numFmtId="168" formatCode="0.0%"/>
  </numFmts>
  <fonts count="62"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sz val="8"/>
      <color theme="1"/>
      <name val="Calibri"/>
      <family val="2"/>
      <scheme val="minor"/>
    </font>
    <font>
      <sz val="10"/>
      <color theme="1"/>
      <name val="Calibri"/>
      <family val="2"/>
      <scheme val="minor"/>
    </font>
    <font>
      <b/>
      <sz val="8"/>
      <color theme="1"/>
      <name val="Calibri"/>
      <family val="2"/>
      <scheme val="minor"/>
    </font>
    <font>
      <sz val="9.5"/>
      <name val="Arial"/>
      <family val="2"/>
    </font>
    <font>
      <b/>
      <sz val="12"/>
      <name val="Arial"/>
      <family val="2"/>
    </font>
    <font>
      <b/>
      <sz val="10"/>
      <name val="Arial"/>
      <family val="2"/>
    </font>
    <font>
      <b/>
      <sz val="11"/>
      <color theme="1"/>
      <name val="Arial"/>
      <family val="2"/>
    </font>
    <font>
      <b/>
      <sz val="12"/>
      <color theme="1"/>
      <name val="Arial"/>
      <family val="2"/>
    </font>
    <font>
      <sz val="10"/>
      <name val="Arial"/>
      <family val="2"/>
    </font>
    <font>
      <sz val="10"/>
      <color theme="1"/>
      <name val="Arial"/>
      <family val="2"/>
    </font>
    <font>
      <b/>
      <sz val="8"/>
      <color theme="1"/>
      <name val="Arial"/>
      <family val="2"/>
    </font>
    <font>
      <sz val="8"/>
      <name val="Calibri"/>
      <family val="2"/>
      <scheme val="minor"/>
    </font>
    <font>
      <sz val="12"/>
      <color theme="1"/>
      <name val="Arial"/>
      <family val="2"/>
    </font>
    <font>
      <b/>
      <sz val="12"/>
      <color rgb="FFFF0000"/>
      <name val="Arial"/>
      <family val="2"/>
    </font>
    <font>
      <sz val="12"/>
      <name val="Arial"/>
      <family val="2"/>
    </font>
    <font>
      <sz val="12"/>
      <color rgb="FFFF0000"/>
      <name val="Arial"/>
      <family val="2"/>
    </font>
    <font>
      <b/>
      <u/>
      <sz val="12"/>
      <color theme="1"/>
      <name val="Arial"/>
      <family val="2"/>
    </font>
    <font>
      <u/>
      <sz val="12"/>
      <name val="Arial"/>
      <family val="2"/>
    </font>
    <font>
      <strike/>
      <sz val="12"/>
      <name val="Arial"/>
      <family val="2"/>
    </font>
    <font>
      <b/>
      <u/>
      <sz val="12"/>
      <name val="Arial"/>
      <family val="2"/>
    </font>
    <font>
      <sz val="12"/>
      <color theme="1"/>
      <name val="Arial"/>
      <family val="2"/>
    </font>
    <font>
      <sz val="11"/>
      <name val="Calibri"/>
      <family val="2"/>
    </font>
    <font>
      <sz val="11"/>
      <color rgb="FF000000"/>
      <name val="Calibri"/>
      <family val="2"/>
    </font>
    <font>
      <sz val="1"/>
      <name val="Calibri"/>
      <family val="2"/>
    </font>
    <font>
      <b/>
      <sz val="11"/>
      <name val="Calibri"/>
      <family val="2"/>
    </font>
    <font>
      <b/>
      <sz val="10"/>
      <name val="Calibri"/>
      <family val="2"/>
      <scheme val="minor"/>
    </font>
    <font>
      <u/>
      <sz val="11"/>
      <color theme="10"/>
      <name val="Calibri"/>
      <family val="2"/>
      <scheme val="minor"/>
    </font>
    <font>
      <b/>
      <sz val="18"/>
      <color theme="1"/>
      <name val="Arial"/>
      <family val="2"/>
    </font>
    <font>
      <b/>
      <sz val="11"/>
      <color theme="0"/>
      <name val="Calibri"/>
      <family val="2"/>
      <scheme val="minor"/>
    </font>
    <font>
      <b/>
      <sz val="11"/>
      <color rgb="FF000000"/>
      <name val="Calibri"/>
      <family val="2"/>
      <scheme val="minor"/>
    </font>
    <font>
      <sz val="11"/>
      <color rgb="FF000000"/>
      <name val="Calibri"/>
      <family val="2"/>
      <scheme val="minor"/>
    </font>
    <font>
      <sz val="11"/>
      <color theme="1"/>
      <name val="Calibri"/>
      <family val="2"/>
    </font>
    <font>
      <sz val="10"/>
      <color theme="1"/>
      <name val="Calibri"/>
      <family val="2"/>
    </font>
    <font>
      <sz val="10"/>
      <name val="Calibri"/>
      <family val="2"/>
    </font>
    <font>
      <sz val="10"/>
      <color rgb="FFFF0000"/>
      <name val="Calibri"/>
      <family val="2"/>
    </font>
    <font>
      <b/>
      <sz val="11"/>
      <color rgb="FF000000"/>
      <name val="Calibri"/>
      <family val="2"/>
    </font>
    <font>
      <b/>
      <sz val="10"/>
      <name val="Calibri"/>
      <family val="2"/>
    </font>
    <font>
      <sz val="12"/>
      <color theme="1"/>
      <name val="Calibri"/>
      <family val="2"/>
    </font>
    <font>
      <sz val="12"/>
      <name val="Calibri"/>
      <family val="2"/>
    </font>
    <font>
      <i/>
      <sz val="11"/>
      <color rgb="FF000000"/>
      <name val="Calibri"/>
      <family val="2"/>
      <scheme val="minor"/>
    </font>
    <font>
      <b/>
      <sz val="11"/>
      <name val="Calibri"/>
      <family val="2"/>
      <scheme val="minor"/>
    </font>
    <font>
      <b/>
      <sz val="12"/>
      <name val="Calibri"/>
      <family val="2"/>
      <scheme val="minor"/>
    </font>
    <font>
      <sz val="12"/>
      <color theme="1"/>
      <name val="Calibri"/>
      <family val="2"/>
      <scheme val="minor"/>
    </font>
    <font>
      <sz val="12"/>
      <name val="Calibri"/>
      <family val="2"/>
      <scheme val="minor"/>
    </font>
    <font>
      <sz val="10"/>
      <color theme="0"/>
      <name val="Calibri"/>
      <family val="2"/>
      <scheme val="minor"/>
    </font>
    <font>
      <b/>
      <sz val="12"/>
      <color rgb="FF000000"/>
      <name val="Calibri"/>
      <family val="2"/>
      <scheme val="minor"/>
    </font>
    <font>
      <sz val="10"/>
      <name val="Calibri"/>
      <family val="2"/>
      <scheme val="minor"/>
    </font>
    <font>
      <sz val="12"/>
      <color rgb="FF000000"/>
      <name val="Calibri"/>
      <family val="2"/>
      <scheme val="minor"/>
    </font>
    <font>
      <b/>
      <sz val="12"/>
      <color theme="1"/>
      <name val="Calibri"/>
      <family val="2"/>
      <scheme val="minor"/>
    </font>
    <font>
      <b/>
      <u/>
      <sz val="12"/>
      <name val="Calibri"/>
      <family val="2"/>
      <scheme val="minor"/>
    </font>
    <font>
      <b/>
      <sz val="18"/>
      <name val="Calibri"/>
      <family val="2"/>
      <scheme val="minor"/>
    </font>
    <font>
      <sz val="16"/>
      <color theme="1"/>
      <name val="Arial"/>
      <family val="2"/>
    </font>
    <font>
      <b/>
      <sz val="10"/>
      <color theme="1"/>
      <name val="Calibri"/>
      <family val="2"/>
    </font>
    <font>
      <sz val="12"/>
      <color theme="0"/>
      <name val="Calibri"/>
      <family val="2"/>
    </font>
    <font>
      <b/>
      <sz val="11"/>
      <color theme="1"/>
      <name val="Calibri"/>
      <family val="2"/>
    </font>
    <font>
      <b/>
      <sz val="28"/>
      <color theme="1"/>
      <name val="Arial"/>
      <family val="2"/>
    </font>
    <font>
      <sz val="18"/>
      <color theme="1"/>
      <name val="Calibri"/>
      <family val="2"/>
      <scheme val="minor"/>
    </font>
  </fonts>
  <fills count="24">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0B0F0"/>
        <bgColor indexed="64"/>
      </patternFill>
    </fill>
    <fill>
      <patternFill patternType="solid">
        <fgColor rgb="FFE6E6E6"/>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C000"/>
        <bgColor indexed="64"/>
      </patternFill>
    </fill>
    <fill>
      <patternFill patternType="solid">
        <fgColor theme="4" tint="0.39997558519241921"/>
        <bgColor indexed="64"/>
      </patternFill>
    </fill>
    <fill>
      <patternFill patternType="solid">
        <fgColor theme="4"/>
        <bgColor indexed="64"/>
      </patternFill>
    </fill>
    <fill>
      <patternFill patternType="solid">
        <fgColor theme="1" tint="0.499984740745262"/>
        <bgColor indexed="64"/>
      </patternFill>
    </fill>
    <fill>
      <patternFill patternType="solid">
        <fgColor rgb="FFACB9CA"/>
        <bgColor indexed="64"/>
      </patternFill>
    </fill>
    <fill>
      <patternFill patternType="solid">
        <fgColor rgb="FFD9D9D9"/>
        <bgColor indexed="64"/>
      </patternFill>
    </fill>
    <fill>
      <patternFill patternType="solid">
        <fgColor theme="3" tint="0.59999389629810485"/>
        <bgColor indexed="64"/>
      </patternFill>
    </fill>
    <fill>
      <patternFill patternType="solid">
        <fgColor rgb="FFD9D9D9"/>
        <bgColor rgb="FF000000"/>
      </patternFill>
    </fill>
    <fill>
      <patternFill patternType="solid">
        <fgColor rgb="FFD6DCE4"/>
        <bgColor rgb="FF000000"/>
      </patternFill>
    </fill>
    <fill>
      <patternFill patternType="solid">
        <fgColor rgb="FFACB9CA"/>
        <bgColor rgb="FF000000"/>
      </patternFill>
    </fill>
    <fill>
      <patternFill patternType="solid">
        <fgColor theme="3" tint="0.79998168889431442"/>
        <bgColor indexed="64"/>
      </patternFill>
    </fill>
    <fill>
      <patternFill patternType="solid">
        <fgColor theme="3" tint="0.59999389629810485"/>
        <bgColor rgb="FF000000"/>
      </patternFill>
    </fill>
    <fill>
      <patternFill patternType="solid">
        <fgColor rgb="FFE7E6E6"/>
        <bgColor indexed="64"/>
      </patternFill>
    </fill>
  </fills>
  <borders count="64">
    <border>
      <left/>
      <right/>
      <top/>
      <bottom/>
      <diagonal/>
    </border>
    <border>
      <left/>
      <right/>
      <top/>
      <bottom style="medium">
        <color indexed="64"/>
      </bottom>
      <diagonal/>
    </border>
    <border>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indexed="64"/>
      </right>
      <top style="thin">
        <color indexed="64"/>
      </top>
      <bottom/>
      <diagonal/>
    </border>
    <border>
      <left style="medium">
        <color rgb="FF000000"/>
      </left>
      <right style="thin">
        <color indexed="64"/>
      </right>
      <top style="medium">
        <color rgb="FF000000"/>
      </top>
      <bottom/>
      <diagonal/>
    </border>
    <border>
      <left style="medium">
        <color rgb="FF000000"/>
      </left>
      <right style="thin">
        <color indexed="64"/>
      </right>
      <top/>
      <bottom/>
      <diagonal/>
    </border>
    <border>
      <left style="medium">
        <color rgb="FF000000"/>
      </left>
      <right style="thin">
        <color indexed="64"/>
      </right>
      <top/>
      <bottom style="medium">
        <color rgb="FF000000"/>
      </bottom>
      <diagonal/>
    </border>
    <border>
      <left style="medium">
        <color rgb="FF000000"/>
      </left>
      <right style="thin">
        <color rgb="FF000000"/>
      </right>
      <top/>
      <bottom style="medium">
        <color rgb="FF000000"/>
      </bottom>
      <diagonal/>
    </border>
    <border>
      <left style="thin">
        <color indexed="64"/>
      </left>
      <right/>
      <top style="medium">
        <color rgb="FF000000"/>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indexed="64"/>
      </right>
      <top/>
      <bottom style="thin">
        <color indexed="64"/>
      </bottom>
      <diagonal/>
    </border>
    <border>
      <left/>
      <right/>
      <top style="medium">
        <color indexed="64"/>
      </top>
      <bottom style="medium">
        <color indexed="64"/>
      </bottom>
      <diagonal/>
    </border>
    <border>
      <left style="medium">
        <color rgb="FF000000"/>
      </left>
      <right/>
      <top style="medium">
        <color rgb="FF000000"/>
      </top>
      <bottom/>
      <diagonal/>
    </border>
    <border>
      <left style="medium">
        <color rgb="FF000000"/>
      </left>
      <right/>
      <top/>
      <bottom/>
      <diagonal/>
    </border>
    <border>
      <left style="thin">
        <color rgb="FF000000"/>
      </left>
      <right/>
      <top style="thin">
        <color indexed="64"/>
      </top>
      <bottom style="medium">
        <color indexed="64"/>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indexed="64"/>
      </left>
      <right/>
      <top/>
      <bottom style="medium">
        <color indexed="64"/>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medium">
        <color indexed="64"/>
      </top>
      <bottom style="medium">
        <color indexed="64"/>
      </bottom>
      <diagonal/>
    </border>
  </borders>
  <cellStyleXfs count="3">
    <xf numFmtId="0" fontId="0" fillId="0" borderId="0"/>
    <xf numFmtId="165" fontId="1" fillId="0" borderId="0"/>
    <xf numFmtId="0" fontId="31" fillId="0" borderId="0" applyNumberFormat="0" applyFill="0" applyBorder="0" applyAlignment="0" applyProtection="0"/>
  </cellStyleXfs>
  <cellXfs count="471">
    <xf numFmtId="0" fontId="0" fillId="0" borderId="0" xfId="0"/>
    <xf numFmtId="0" fontId="0" fillId="0" borderId="0" xfId="0" applyProtection="1">
      <protection hidden="1"/>
    </xf>
    <xf numFmtId="0" fontId="3" fillId="0" borderId="0" xfId="0" applyFont="1" applyProtection="1">
      <protection hidden="1"/>
    </xf>
    <xf numFmtId="0" fontId="2" fillId="0" borderId="0" xfId="0" applyFont="1" applyAlignment="1" applyProtection="1">
      <alignment horizontal="center"/>
      <protection hidden="1"/>
    </xf>
    <xf numFmtId="0" fontId="7" fillId="0" borderId="0" xfId="0" applyFont="1" applyAlignment="1" applyProtection="1">
      <alignment horizontal="center" wrapText="1"/>
      <protection hidden="1"/>
    </xf>
    <xf numFmtId="0" fontId="2" fillId="6" borderId="0" xfId="0" applyFont="1" applyFill="1" applyAlignment="1" applyProtection="1">
      <alignment horizontal="center" vertical="center"/>
      <protection hidden="1"/>
    </xf>
    <xf numFmtId="0" fontId="2"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11" fillId="0" borderId="0" xfId="0" applyFont="1" applyProtection="1">
      <protection hidden="1"/>
    </xf>
    <xf numFmtId="0" fontId="4" fillId="0" borderId="0" xfId="0" applyFont="1" applyAlignment="1" applyProtection="1">
      <alignment horizontal="center" vertical="center" wrapText="1"/>
      <protection hidden="1"/>
    </xf>
    <xf numFmtId="0" fontId="5" fillId="0" borderId="0" xfId="0" applyFont="1" applyAlignment="1" applyProtection="1">
      <alignment vertical="top" wrapText="1"/>
      <protection hidden="1"/>
    </xf>
    <xf numFmtId="0" fontId="7" fillId="0" borderId="0" xfId="0" applyFont="1" applyAlignment="1" applyProtection="1">
      <alignment horizontal="center" vertical="center" wrapText="1"/>
      <protection hidden="1"/>
    </xf>
    <xf numFmtId="0" fontId="12" fillId="0" borderId="0" xfId="0" applyFont="1" applyProtection="1">
      <protection hidden="1"/>
    </xf>
    <xf numFmtId="0" fontId="12" fillId="0" borderId="0" xfId="0" applyFont="1" applyAlignment="1" applyProtection="1">
      <alignment horizontal="center" vertical="center" wrapText="1"/>
      <protection hidden="1"/>
    </xf>
    <xf numFmtId="166" fontId="5" fillId="0" borderId="0" xfId="0" applyNumberFormat="1" applyFont="1" applyAlignment="1" applyProtection="1">
      <alignment vertical="top" wrapText="1"/>
      <protection hidden="1"/>
    </xf>
    <xf numFmtId="0" fontId="5" fillId="0" borderId="0" xfId="0" applyFont="1" applyAlignment="1" applyProtection="1">
      <alignment horizontal="left" vertical="top" wrapText="1"/>
      <protection hidden="1"/>
    </xf>
    <xf numFmtId="166" fontId="5" fillId="0" borderId="0" xfId="0" applyNumberFormat="1" applyFont="1" applyAlignment="1" applyProtection="1">
      <alignment horizontal="left" vertical="top" wrapText="1"/>
      <protection hidden="1"/>
    </xf>
    <xf numFmtId="165" fontId="10" fillId="2" borderId="15" xfId="1" applyFont="1" applyFill="1" applyBorder="1" applyAlignment="1">
      <alignment horizontal="center" vertical="center"/>
    </xf>
    <xf numFmtId="165" fontId="10" fillId="2" borderId="15" xfId="1" applyFont="1" applyFill="1" applyBorder="1" applyAlignment="1">
      <alignment horizontal="center" vertical="center" wrapText="1"/>
    </xf>
    <xf numFmtId="0" fontId="13" fillId="2" borderId="15" xfId="1" applyNumberFormat="1" applyFont="1" applyFill="1" applyBorder="1" applyAlignment="1">
      <alignment horizontal="center" vertical="center"/>
    </xf>
    <xf numFmtId="165" fontId="13" fillId="2" borderId="15" xfId="1" applyFont="1" applyFill="1" applyBorder="1" applyAlignment="1">
      <alignment horizontal="center" vertical="center" wrapText="1"/>
    </xf>
    <xf numFmtId="165" fontId="13" fillId="2" borderId="15" xfId="1" quotePrefix="1" applyFont="1" applyFill="1" applyBorder="1" applyAlignment="1">
      <alignment horizontal="left" vertical="center" wrapText="1"/>
    </xf>
    <xf numFmtId="0" fontId="0" fillId="0" borderId="0" xfId="0" applyAlignment="1" applyProtection="1">
      <alignment horizontal="right"/>
      <protection hidden="1"/>
    </xf>
    <xf numFmtId="166" fontId="0" fillId="0" borderId="0" xfId="0" applyNumberFormat="1" applyProtection="1">
      <protection hidden="1"/>
    </xf>
    <xf numFmtId="0" fontId="14" fillId="0" borderId="15" xfId="0" applyFont="1" applyBorder="1" applyAlignment="1" applyProtection="1">
      <alignment horizontal="center"/>
      <protection hidden="1"/>
    </xf>
    <xf numFmtId="0" fontId="14" fillId="0" borderId="15" xfId="0" applyFont="1" applyBorder="1" applyProtection="1">
      <protection hidden="1"/>
    </xf>
    <xf numFmtId="0" fontId="13" fillId="0" borderId="15" xfId="0" applyFont="1" applyBorder="1" applyAlignment="1" applyProtection="1">
      <alignment wrapText="1"/>
      <protection hidden="1"/>
    </xf>
    <xf numFmtId="0" fontId="15" fillId="0" borderId="15" xfId="0" applyFont="1" applyBorder="1"/>
    <xf numFmtId="165" fontId="13" fillId="2" borderId="15" xfId="1" quotePrefix="1" applyFont="1" applyFill="1" applyBorder="1" applyAlignment="1">
      <alignment horizontal="center" vertical="center" wrapText="1"/>
    </xf>
    <xf numFmtId="0" fontId="14" fillId="0" borderId="18" xfId="0" applyFont="1" applyBorder="1" applyAlignment="1" applyProtection="1">
      <alignment horizontal="center"/>
      <protection hidden="1"/>
    </xf>
    <xf numFmtId="0" fontId="13" fillId="0" borderId="18" xfId="0" applyFont="1" applyBorder="1" applyAlignment="1" applyProtection="1">
      <alignment horizontal="center" vertical="center" wrapText="1"/>
      <protection hidden="1"/>
    </xf>
    <xf numFmtId="0" fontId="13" fillId="0" borderId="15" xfId="0" applyFont="1" applyBorder="1" applyAlignment="1" applyProtection="1">
      <alignment horizontal="center" vertical="center"/>
      <protection hidden="1"/>
    </xf>
    <xf numFmtId="0" fontId="6" fillId="0" borderId="0" xfId="0" applyFont="1"/>
    <xf numFmtId="0" fontId="17" fillId="2" borderId="0" xfId="0" applyFont="1" applyFill="1" applyProtection="1">
      <protection hidden="1"/>
    </xf>
    <xf numFmtId="0" fontId="12" fillId="2" borderId="0" xfId="0" applyFont="1" applyFill="1" applyAlignment="1" applyProtection="1">
      <alignment horizontal="right"/>
      <protection hidden="1"/>
    </xf>
    <xf numFmtId="0" fontId="18" fillId="0" borderId="0" xfId="0" applyFont="1" applyProtection="1">
      <protection hidden="1"/>
    </xf>
    <xf numFmtId="0" fontId="17" fillId="0" borderId="0" xfId="0" applyFont="1" applyProtection="1">
      <protection hidden="1"/>
    </xf>
    <xf numFmtId="0" fontId="12" fillId="2" borderId="0" xfId="0" applyFont="1" applyFill="1" applyAlignment="1" applyProtection="1">
      <alignment horizontal="center"/>
      <protection hidden="1"/>
    </xf>
    <xf numFmtId="0" fontId="9" fillId="2" borderId="0" xfId="0" applyFont="1" applyFill="1" applyAlignment="1" applyProtection="1">
      <alignment vertical="center"/>
      <protection hidden="1"/>
    </xf>
    <xf numFmtId="0" fontId="9" fillId="2" borderId="0" xfId="0" applyFont="1" applyFill="1" applyProtection="1">
      <protection hidden="1"/>
    </xf>
    <xf numFmtId="0" fontId="9" fillId="2" borderId="0" xfId="0" applyFont="1" applyFill="1" applyAlignment="1" applyProtection="1">
      <alignment vertical="center" wrapText="1"/>
      <protection hidden="1"/>
    </xf>
    <xf numFmtId="0" fontId="9" fillId="0" borderId="0" xfId="0" applyFont="1" applyAlignment="1" applyProtection="1">
      <alignment vertical="center"/>
      <protection hidden="1"/>
    </xf>
    <xf numFmtId="0" fontId="9" fillId="0" borderId="0" xfId="0" applyFont="1" applyAlignment="1" applyProtection="1">
      <alignment horizontal="center"/>
      <protection hidden="1"/>
    </xf>
    <xf numFmtId="0" fontId="9" fillId="0" borderId="0" xfId="0" applyFont="1" applyAlignment="1" applyProtection="1">
      <alignment vertical="center" wrapText="1"/>
      <protection hidden="1"/>
    </xf>
    <xf numFmtId="0" fontId="9" fillId="0" borderId="0" xfId="0" applyFont="1" applyAlignment="1" applyProtection="1">
      <alignment horizontal="center" vertical="center"/>
      <protection hidden="1"/>
    </xf>
    <xf numFmtId="0" fontId="19" fillId="0" borderId="0" xfId="0" applyFont="1" applyProtection="1">
      <protection hidden="1"/>
    </xf>
    <xf numFmtId="0" fontId="6" fillId="0" borderId="0" xfId="0" applyFont="1" applyAlignment="1">
      <alignment horizontal="left"/>
    </xf>
    <xf numFmtId="0" fontId="6" fillId="0" borderId="0" xfId="0" applyFont="1" applyAlignment="1">
      <alignment horizontal="center" vertical="center"/>
    </xf>
    <xf numFmtId="49" fontId="6" fillId="0" borderId="0" xfId="0" applyNumberFormat="1" applyFont="1"/>
    <xf numFmtId="0" fontId="6" fillId="0" borderId="0" xfId="0" applyFont="1" applyAlignment="1">
      <alignment textRotation="90" wrapText="1"/>
    </xf>
    <xf numFmtId="0" fontId="6" fillId="0" borderId="15" xfId="0" applyFont="1" applyBorder="1" applyAlignment="1">
      <alignment horizontal="center" vertical="center"/>
    </xf>
    <xf numFmtId="49" fontId="6" fillId="0" borderId="0" xfId="0" applyNumberFormat="1" applyFont="1" applyAlignment="1">
      <alignment horizontal="center" vertical="center"/>
    </xf>
    <xf numFmtId="0" fontId="28" fillId="0" borderId="0" xfId="0" applyFont="1" applyAlignment="1">
      <alignment horizontal="left" vertical="center" wrapText="1"/>
    </xf>
    <xf numFmtId="0" fontId="6" fillId="0" borderId="0" xfId="0" applyFont="1" applyAlignment="1">
      <alignment horizontal="left" vertical="center" wrapText="1"/>
    </xf>
    <xf numFmtId="0" fontId="17" fillId="0" borderId="15" xfId="0" applyFont="1" applyBorder="1" applyProtection="1">
      <protection hidden="1"/>
    </xf>
    <xf numFmtId="0" fontId="17" fillId="10" borderId="15" xfId="0" applyFont="1" applyFill="1" applyBorder="1" applyAlignment="1" applyProtection="1">
      <alignment horizontal="center" vertical="center" wrapText="1"/>
      <protection locked="0"/>
    </xf>
    <xf numFmtId="0" fontId="19" fillId="10" borderId="15" xfId="0" applyFont="1" applyFill="1" applyBorder="1" applyAlignment="1" applyProtection="1">
      <alignment horizontal="center" vertical="center"/>
      <protection locked="0"/>
    </xf>
    <xf numFmtId="0" fontId="17" fillId="10" borderId="15" xfId="0" applyFont="1" applyFill="1" applyBorder="1" applyAlignment="1" applyProtection="1">
      <alignment horizontal="center" vertical="center"/>
      <protection locked="0"/>
    </xf>
    <xf numFmtId="0" fontId="17" fillId="10" borderId="7" xfId="0" applyFont="1" applyFill="1" applyBorder="1" applyAlignment="1" applyProtection="1">
      <alignment horizontal="center" vertical="center"/>
      <protection locked="0"/>
    </xf>
    <xf numFmtId="0" fontId="6" fillId="0" borderId="0" xfId="0" applyFont="1" applyAlignment="1">
      <alignment vertical="center"/>
    </xf>
    <xf numFmtId="164" fontId="17" fillId="2" borderId="0" xfId="0" applyNumberFormat="1" applyFont="1" applyFill="1" applyProtection="1">
      <protection locked="0"/>
    </xf>
    <xf numFmtId="0" fontId="17" fillId="9" borderId="15" xfId="0" applyFont="1" applyFill="1" applyBorder="1" applyAlignment="1" applyProtection="1">
      <alignment horizontal="center" vertical="center" wrapText="1"/>
      <protection locked="0"/>
    </xf>
    <xf numFmtId="0" fontId="19" fillId="9" borderId="15" xfId="0" applyFont="1" applyFill="1" applyBorder="1" applyAlignment="1" applyProtection="1">
      <alignment horizontal="center" vertical="center" wrapText="1"/>
      <protection locked="0"/>
    </xf>
    <xf numFmtId="0" fontId="17" fillId="9" borderId="15" xfId="0" applyFont="1" applyFill="1" applyBorder="1" applyAlignment="1" applyProtection="1">
      <alignment horizontal="center" vertical="center"/>
      <protection locked="0"/>
    </xf>
    <xf numFmtId="0" fontId="17" fillId="0" borderId="18" xfId="0" applyFont="1" applyBorder="1" applyProtection="1">
      <protection hidden="1"/>
    </xf>
    <xf numFmtId="0" fontId="17" fillId="0" borderId="24" xfId="0" applyFont="1" applyBorder="1" applyProtection="1">
      <protection hidden="1"/>
    </xf>
    <xf numFmtId="0" fontId="17" fillId="0" borderId="19" xfId="0" applyFont="1" applyBorder="1" applyProtection="1">
      <protection hidden="1"/>
    </xf>
    <xf numFmtId="0" fontId="9" fillId="0" borderId="0" xfId="0" applyFont="1" applyProtection="1">
      <protection hidden="1"/>
    </xf>
    <xf numFmtId="0" fontId="14" fillId="0" borderId="0" xfId="0" applyFont="1" applyProtection="1">
      <protection hidden="1"/>
    </xf>
    <xf numFmtId="0" fontId="36" fillId="0" borderId="0" xfId="0" applyFont="1"/>
    <xf numFmtId="0" fontId="39" fillId="0" borderId="0" xfId="0" applyFont="1" applyAlignment="1">
      <alignment horizontal="left" vertical="center" wrapText="1"/>
    </xf>
    <xf numFmtId="0" fontId="36" fillId="0" borderId="0" xfId="0" applyFont="1" applyAlignment="1">
      <alignment horizontal="center"/>
    </xf>
    <xf numFmtId="0" fontId="46" fillId="9" borderId="15" xfId="0" applyFont="1" applyFill="1" applyBorder="1" applyAlignment="1" applyProtection="1">
      <alignment horizontal="left" vertical="center" wrapText="1"/>
      <protection hidden="1"/>
    </xf>
    <xf numFmtId="0" fontId="47" fillId="0" borderId="15" xfId="0" applyFont="1" applyBorder="1" applyAlignment="1" applyProtection="1">
      <alignment horizontal="center" vertical="center" wrapText="1"/>
      <protection hidden="1"/>
    </xf>
    <xf numFmtId="0" fontId="46" fillId="9" borderId="18" xfId="0" applyFont="1" applyFill="1" applyBorder="1" applyAlignment="1" applyProtection="1">
      <alignment horizontal="center" vertical="center" wrapText="1"/>
      <protection hidden="1"/>
    </xf>
    <xf numFmtId="0" fontId="48" fillId="0" borderId="15" xfId="0" applyFont="1" applyBorder="1" applyAlignment="1" applyProtection="1">
      <alignment horizontal="center" vertical="center" wrapText="1"/>
      <protection hidden="1"/>
    </xf>
    <xf numFmtId="0" fontId="49" fillId="6" borderId="15" xfId="0" applyFont="1" applyFill="1" applyBorder="1" applyAlignment="1">
      <alignment horizontal="center" vertical="center" wrapText="1"/>
    </xf>
    <xf numFmtId="0" fontId="46" fillId="9" borderId="38" xfId="0" applyFont="1" applyFill="1" applyBorder="1" applyAlignment="1" applyProtection="1">
      <alignment horizontal="center" vertical="center" wrapText="1"/>
      <protection hidden="1"/>
    </xf>
    <xf numFmtId="0" fontId="46" fillId="10" borderId="37" xfId="0" applyFont="1" applyFill="1" applyBorder="1" applyAlignment="1" applyProtection="1">
      <alignment horizontal="center" vertical="center" wrapText="1"/>
      <protection hidden="1"/>
    </xf>
    <xf numFmtId="0" fontId="46" fillId="10" borderId="15" xfId="0" applyFont="1" applyFill="1" applyBorder="1" applyAlignment="1" applyProtection="1">
      <alignment horizontal="left" vertical="center" wrapText="1"/>
      <protection hidden="1"/>
    </xf>
    <xf numFmtId="0" fontId="51" fillId="0" borderId="15" xfId="0" applyFont="1" applyBorder="1" applyAlignment="1">
      <alignment horizontal="center" vertical="center" wrapText="1"/>
    </xf>
    <xf numFmtId="0" fontId="46" fillId="10" borderId="18" xfId="0" applyFont="1" applyFill="1" applyBorder="1" applyAlignment="1" applyProtection="1">
      <alignment horizontal="center" vertical="center" wrapText="1"/>
      <protection hidden="1"/>
    </xf>
    <xf numFmtId="49" fontId="53" fillId="10" borderId="18" xfId="0" applyNumberFormat="1" applyFont="1" applyFill="1" applyBorder="1" applyAlignment="1" applyProtection="1">
      <alignment horizontal="center" vertical="center" wrapText="1"/>
      <protection hidden="1"/>
    </xf>
    <xf numFmtId="49" fontId="53" fillId="10" borderId="38" xfId="0" applyNumberFormat="1" applyFont="1" applyFill="1" applyBorder="1" applyAlignment="1" applyProtection="1">
      <alignment horizontal="center" vertical="center" wrapText="1"/>
      <protection hidden="1"/>
    </xf>
    <xf numFmtId="0" fontId="53" fillId="10" borderId="15" xfId="0" applyFont="1" applyFill="1" applyBorder="1" applyAlignment="1" applyProtection="1">
      <alignment horizontal="left" vertical="center" wrapText="1"/>
      <protection hidden="1"/>
    </xf>
    <xf numFmtId="167" fontId="53" fillId="10" borderId="18" xfId="0" applyNumberFormat="1" applyFont="1" applyFill="1" applyBorder="1" applyAlignment="1" applyProtection="1">
      <alignment horizontal="center" vertical="center"/>
      <protection hidden="1"/>
    </xf>
    <xf numFmtId="49" fontId="53" fillId="9" borderId="37" xfId="0" applyNumberFormat="1" applyFont="1" applyFill="1" applyBorder="1" applyAlignment="1" applyProtection="1">
      <alignment horizontal="center" vertical="center" wrapText="1"/>
      <protection hidden="1"/>
    </xf>
    <xf numFmtId="0" fontId="53" fillId="9" borderId="15" xfId="0" applyFont="1" applyFill="1" applyBorder="1" applyAlignment="1" applyProtection="1">
      <alignment horizontal="left" vertical="center" wrapText="1"/>
      <protection hidden="1"/>
    </xf>
    <xf numFmtId="49" fontId="53" fillId="9" borderId="18" xfId="0" applyNumberFormat="1" applyFont="1" applyFill="1" applyBorder="1" applyAlignment="1" applyProtection="1">
      <alignment horizontal="center" vertical="center" wrapText="1"/>
      <protection hidden="1"/>
    </xf>
    <xf numFmtId="49" fontId="53" fillId="10" borderId="37" xfId="0" applyNumberFormat="1" applyFont="1" applyFill="1" applyBorder="1" applyAlignment="1" applyProtection="1">
      <alignment horizontal="center" vertical="center" wrapText="1"/>
      <protection hidden="1"/>
    </xf>
    <xf numFmtId="49" fontId="53" fillId="9" borderId="38" xfId="0" applyNumberFormat="1" applyFont="1" applyFill="1" applyBorder="1" applyAlignment="1" applyProtection="1">
      <alignment horizontal="center" vertical="center" wrapText="1"/>
      <protection hidden="1"/>
    </xf>
    <xf numFmtId="0" fontId="53" fillId="10" borderId="18" xfId="0" applyFont="1" applyFill="1" applyBorder="1" applyAlignment="1" applyProtection="1">
      <alignment horizontal="center" vertical="center"/>
      <protection hidden="1"/>
    </xf>
    <xf numFmtId="0" fontId="50" fillId="0" borderId="0" xfId="0" applyFont="1" applyAlignment="1">
      <alignment vertical="center"/>
    </xf>
    <xf numFmtId="0" fontId="52" fillId="0" borderId="0" xfId="0" applyFont="1" applyAlignment="1">
      <alignment vertical="center" wrapText="1"/>
    </xf>
    <xf numFmtId="0" fontId="50" fillId="18" borderId="14" xfId="0" applyFont="1" applyFill="1" applyBorder="1" applyAlignment="1">
      <alignment horizontal="center" vertical="center"/>
    </xf>
    <xf numFmtId="0" fontId="46" fillId="0" borderId="14" xfId="0" applyFont="1" applyBorder="1" applyAlignment="1">
      <alignment horizontal="center" vertical="center" wrapText="1"/>
    </xf>
    <xf numFmtId="0" fontId="46" fillId="0" borderId="16" xfId="0" applyFont="1" applyBorder="1" applyAlignment="1">
      <alignment horizontal="center" vertical="center" wrapText="1"/>
    </xf>
    <xf numFmtId="49" fontId="30" fillId="17" borderId="11" xfId="0" applyNumberFormat="1" applyFont="1" applyFill="1" applyBorder="1" applyAlignment="1">
      <alignment horizontal="center" vertical="center" wrapText="1"/>
    </xf>
    <xf numFmtId="0" fontId="6" fillId="12" borderId="14" xfId="0" applyFont="1" applyFill="1" applyBorder="1" applyAlignment="1">
      <alignment horizontal="center" vertical="center"/>
    </xf>
    <xf numFmtId="0" fontId="6" fillId="8" borderId="14" xfId="0" applyFont="1" applyFill="1" applyBorder="1" applyAlignment="1">
      <alignment horizontal="center" vertical="center"/>
    </xf>
    <xf numFmtId="0" fontId="6" fillId="7" borderId="14" xfId="0" applyFont="1" applyFill="1" applyBorder="1" applyAlignment="1">
      <alignment horizontal="center" vertical="center"/>
    </xf>
    <xf numFmtId="0" fontId="6" fillId="11" borderId="14" xfId="0" applyFont="1" applyFill="1" applyBorder="1" applyAlignment="1">
      <alignment horizontal="center" vertical="center"/>
    </xf>
    <xf numFmtId="16" fontId="6" fillId="6" borderId="16" xfId="0" applyNumberFormat="1" applyFont="1" applyFill="1" applyBorder="1" applyAlignment="1">
      <alignment horizontal="center" vertical="center"/>
    </xf>
    <xf numFmtId="0" fontId="26" fillId="0" borderId="0" xfId="0" applyFont="1" applyAlignment="1">
      <alignment horizontal="left" vertical="center" wrapText="1"/>
    </xf>
    <xf numFmtId="0" fontId="36" fillId="0" borderId="22" xfId="0" applyFont="1" applyBorder="1"/>
    <xf numFmtId="0" fontId="12" fillId="0" borderId="0" xfId="0" applyFont="1" applyAlignment="1" applyProtection="1">
      <alignment horizontal="center" vertical="center" wrapText="1"/>
      <protection locked="0"/>
    </xf>
    <xf numFmtId="0" fontId="32" fillId="0" borderId="0" xfId="0" applyFont="1" applyAlignment="1" applyProtection="1">
      <alignment horizontal="center" vertical="center" wrapText="1"/>
      <protection locked="0"/>
    </xf>
    <xf numFmtId="0" fontId="17" fillId="0" borderId="0" xfId="0" applyFont="1" applyAlignment="1" applyProtection="1">
      <alignment horizontal="center" vertical="center" wrapText="1"/>
      <protection locked="0"/>
    </xf>
    <xf numFmtId="0" fontId="19" fillId="0" borderId="0" xfId="0" applyFont="1" applyAlignment="1" applyProtection="1">
      <alignment horizontal="center" vertical="center" wrapText="1"/>
      <protection locked="0"/>
    </xf>
    <xf numFmtId="0" fontId="17" fillId="0" borderId="0" xfId="0" applyFont="1" applyProtection="1">
      <protection locked="0"/>
    </xf>
    <xf numFmtId="0" fontId="19" fillId="0" borderId="0" xfId="0" applyFont="1" applyProtection="1">
      <protection locked="0"/>
    </xf>
    <xf numFmtId="0" fontId="19" fillId="10" borderId="15" xfId="0" applyFont="1" applyFill="1" applyBorder="1" applyAlignment="1" applyProtection="1">
      <alignment horizontal="center" vertical="center" wrapText="1"/>
      <protection locked="0"/>
    </xf>
    <xf numFmtId="0" fontId="19" fillId="2" borderId="0" xfId="0" applyFont="1" applyFill="1" applyProtection="1">
      <protection locked="0"/>
    </xf>
    <xf numFmtId="0" fontId="17" fillId="0" borderId="15" xfId="0" applyFont="1" applyBorder="1" applyAlignment="1" applyProtection="1">
      <alignment horizontal="center" vertical="center" wrapText="1"/>
      <protection locked="0"/>
    </xf>
    <xf numFmtId="0" fontId="17" fillId="0" borderId="15" xfId="0" applyFont="1" applyBorder="1" applyProtection="1">
      <protection locked="0"/>
    </xf>
    <xf numFmtId="0" fontId="25" fillId="0" borderId="0" xfId="0" applyFont="1" applyAlignment="1" applyProtection="1">
      <alignment horizontal="center" vertical="center" wrapText="1"/>
      <protection locked="0"/>
    </xf>
    <xf numFmtId="0" fontId="12" fillId="2" borderId="0" xfId="0" applyFont="1" applyFill="1" applyAlignment="1" applyProtection="1">
      <alignment horizontal="center" vertical="center" wrapText="1"/>
      <protection locked="0"/>
    </xf>
    <xf numFmtId="0" fontId="20" fillId="0" borderId="0" xfId="0" applyFont="1" applyAlignment="1" applyProtection="1">
      <alignment wrapText="1"/>
      <protection locked="0"/>
    </xf>
    <xf numFmtId="0" fontId="17" fillId="0" borderId="0" xfId="0" applyFont="1" applyAlignment="1" applyProtection="1">
      <alignment horizontal="center" vertical="center"/>
      <protection locked="0"/>
    </xf>
    <xf numFmtId="0" fontId="19" fillId="0" borderId="0" xfId="0" applyFont="1" applyAlignment="1" applyProtection="1">
      <alignment horizontal="center" vertical="center"/>
      <protection locked="0"/>
    </xf>
    <xf numFmtId="0" fontId="5" fillId="0" borderId="0" xfId="0" applyFont="1" applyAlignment="1" applyProtection="1">
      <alignment horizontal="left" vertical="top" wrapText="1"/>
      <protection locked="0"/>
    </xf>
    <xf numFmtId="0" fontId="5" fillId="0" borderId="0" xfId="0" applyFont="1" applyAlignment="1" applyProtection="1">
      <alignment vertical="top" wrapText="1"/>
      <protection locked="0"/>
    </xf>
    <xf numFmtId="49" fontId="17" fillId="0" borderId="0" xfId="0" applyNumberFormat="1" applyFont="1" applyAlignment="1" applyProtection="1">
      <alignment horizontal="center" vertical="center" wrapText="1"/>
      <protection locked="0"/>
    </xf>
    <xf numFmtId="49" fontId="12" fillId="0" borderId="0" xfId="0" applyNumberFormat="1" applyFont="1" applyAlignment="1" applyProtection="1">
      <alignment horizontal="center" vertical="center" wrapText="1"/>
      <protection locked="0"/>
    </xf>
    <xf numFmtId="0" fontId="26" fillId="0" borderId="47" xfId="0" applyFont="1" applyBorder="1" applyAlignment="1" applyProtection="1">
      <alignment horizontal="left" vertical="center" wrapText="1"/>
      <protection locked="0"/>
    </xf>
    <xf numFmtId="0" fontId="32" fillId="3" borderId="4" xfId="0" applyFont="1" applyFill="1" applyBorder="1" applyAlignment="1">
      <alignment horizontal="center" vertical="center" wrapText="1"/>
    </xf>
    <xf numFmtId="0" fontId="32" fillId="0" borderId="0" xfId="0" applyFont="1" applyAlignment="1">
      <alignment horizontal="center" vertical="center" wrapText="1"/>
    </xf>
    <xf numFmtId="0" fontId="32" fillId="6" borderId="32" xfId="0" applyFont="1" applyFill="1" applyBorder="1" applyAlignment="1">
      <alignment horizontal="center" vertical="center" wrapText="1"/>
    </xf>
    <xf numFmtId="0" fontId="32" fillId="11" borderId="32" xfId="0" applyFont="1" applyFill="1" applyBorder="1" applyAlignment="1">
      <alignment horizontal="center" vertical="center" wrapText="1"/>
    </xf>
    <xf numFmtId="0" fontId="32" fillId="7" borderId="32" xfId="0" applyFont="1" applyFill="1" applyBorder="1" applyAlignment="1">
      <alignment horizontal="center" vertical="center" wrapText="1"/>
    </xf>
    <xf numFmtId="0" fontId="32" fillId="8" borderId="32" xfId="0" applyFont="1" applyFill="1" applyBorder="1" applyAlignment="1">
      <alignment horizontal="center" vertical="center" wrapText="1"/>
    </xf>
    <xf numFmtId="0" fontId="32" fillId="4" borderId="32" xfId="0" applyFont="1" applyFill="1" applyBorder="1" applyAlignment="1">
      <alignment horizontal="center" vertical="center" wrapText="1"/>
    </xf>
    <xf numFmtId="0" fontId="32" fillId="10" borderId="20" xfId="0" applyFont="1" applyFill="1" applyBorder="1" applyAlignment="1">
      <alignment horizontal="center" vertical="center" wrapText="1"/>
    </xf>
    <xf numFmtId="0" fontId="9" fillId="9" borderId="15" xfId="0" applyFont="1" applyFill="1" applyBorder="1" applyAlignment="1">
      <alignment horizontal="center" vertical="center" wrapText="1"/>
    </xf>
    <xf numFmtId="0" fontId="19" fillId="9" borderId="15" xfId="0" applyFont="1" applyFill="1" applyBorder="1" applyAlignment="1">
      <alignment vertical="center" wrapText="1"/>
    </xf>
    <xf numFmtId="0" fontId="9" fillId="10" borderId="15" xfId="0" applyFont="1" applyFill="1" applyBorder="1" applyAlignment="1">
      <alignment horizontal="center" vertical="center" wrapText="1"/>
    </xf>
    <xf numFmtId="0" fontId="19" fillId="10" borderId="15" xfId="0" applyFont="1" applyFill="1" applyBorder="1" applyAlignment="1">
      <alignment vertical="center" wrapText="1"/>
    </xf>
    <xf numFmtId="0" fontId="12" fillId="10" borderId="15" xfId="0" applyFont="1" applyFill="1" applyBorder="1" applyAlignment="1">
      <alignment horizontal="center" vertical="center" wrapText="1"/>
    </xf>
    <xf numFmtId="49" fontId="12" fillId="9" borderId="15" xfId="0" applyNumberFormat="1" applyFont="1" applyFill="1" applyBorder="1" applyAlignment="1">
      <alignment horizontal="center" vertical="center" wrapText="1"/>
    </xf>
    <xf numFmtId="0" fontId="12" fillId="9" borderId="15" xfId="0" applyFont="1" applyFill="1" applyBorder="1" applyAlignment="1">
      <alignment horizontal="center" vertical="center" wrapText="1"/>
    </xf>
    <xf numFmtId="49" fontId="12" fillId="10" borderId="15" xfId="0" applyNumberFormat="1" applyFont="1" applyFill="1" applyBorder="1" applyAlignment="1">
      <alignment horizontal="center" vertical="center" wrapText="1"/>
    </xf>
    <xf numFmtId="0" fontId="12" fillId="10" borderId="15" xfId="0" applyFont="1" applyFill="1" applyBorder="1" applyAlignment="1">
      <alignment horizontal="center" vertical="center"/>
    </xf>
    <xf numFmtId="49" fontId="9" fillId="10" borderId="15" xfId="0" applyNumberFormat="1" applyFont="1" applyFill="1" applyBorder="1" applyAlignment="1">
      <alignment horizontal="center" vertical="center" wrapText="1"/>
    </xf>
    <xf numFmtId="0" fontId="46" fillId="9" borderId="41" xfId="0" applyFont="1" applyFill="1" applyBorder="1" applyAlignment="1" applyProtection="1">
      <alignment horizontal="center" vertical="center" wrapText="1"/>
      <protection hidden="1"/>
    </xf>
    <xf numFmtId="0" fontId="46" fillId="9" borderId="46" xfId="0" applyFont="1" applyFill="1" applyBorder="1" applyAlignment="1" applyProtection="1">
      <alignment horizontal="left" vertical="center" wrapText="1"/>
      <protection hidden="1"/>
    </xf>
    <xf numFmtId="0" fontId="6" fillId="0" borderId="46" xfId="0" applyFont="1" applyBorder="1" applyAlignment="1">
      <alignment horizontal="center" vertical="center"/>
    </xf>
    <xf numFmtId="0" fontId="33" fillId="13" borderId="8" xfId="0" applyFont="1" applyFill="1" applyBorder="1" applyAlignment="1" applyProtection="1">
      <alignment horizontal="center" vertical="center" wrapText="1"/>
      <protection hidden="1"/>
    </xf>
    <xf numFmtId="49" fontId="33" fillId="13" borderId="9" xfId="0" applyNumberFormat="1" applyFont="1" applyFill="1" applyBorder="1" applyAlignment="1" applyProtection="1">
      <alignment horizontal="center" vertical="center" wrapText="1"/>
      <protection hidden="1"/>
    </xf>
    <xf numFmtId="0" fontId="45" fillId="17" borderId="9" xfId="0" applyFont="1" applyFill="1" applyBorder="1" applyAlignment="1" applyProtection="1">
      <alignment horizontal="center" vertical="center" wrapText="1"/>
      <protection hidden="1"/>
    </xf>
    <xf numFmtId="0" fontId="45" fillId="17" borderId="10" xfId="0" applyFont="1" applyFill="1" applyBorder="1" applyAlignment="1" applyProtection="1">
      <alignment horizontal="center" vertical="center" wrapText="1"/>
      <protection hidden="1"/>
    </xf>
    <xf numFmtId="0" fontId="46" fillId="10" borderId="46" xfId="0" applyFont="1" applyFill="1" applyBorder="1" applyAlignment="1" applyProtection="1">
      <alignment horizontal="left" vertical="center" wrapText="1"/>
      <protection hidden="1"/>
    </xf>
    <xf numFmtId="0" fontId="46" fillId="9" borderId="17" xfId="0" applyFont="1" applyFill="1" applyBorder="1" applyAlignment="1" applyProtection="1">
      <alignment horizontal="left" vertical="center" wrapText="1"/>
      <protection hidden="1"/>
    </xf>
    <xf numFmtId="0" fontId="6" fillId="0" borderId="17" xfId="0" applyFont="1" applyBorder="1" applyAlignment="1">
      <alignment horizontal="center" vertical="center"/>
    </xf>
    <xf numFmtId="0" fontId="6" fillId="0" borderId="12" xfId="0" applyFont="1" applyBorder="1" applyAlignment="1">
      <alignment horizontal="center" vertical="center"/>
    </xf>
    <xf numFmtId="0" fontId="53" fillId="9" borderId="46" xfId="0" applyFont="1" applyFill="1" applyBorder="1" applyAlignment="1" applyProtection="1">
      <alignment horizontal="left" vertical="center" wrapText="1"/>
      <protection hidden="1"/>
    </xf>
    <xf numFmtId="0" fontId="53" fillId="10" borderId="17" xfId="0" applyFont="1" applyFill="1" applyBorder="1" applyAlignment="1" applyProtection="1">
      <alignment horizontal="left" vertical="center" wrapText="1"/>
      <protection hidden="1"/>
    </xf>
    <xf numFmtId="0" fontId="53" fillId="10" borderId="46" xfId="0" applyFont="1" applyFill="1" applyBorder="1" applyAlignment="1" applyProtection="1">
      <alignment horizontal="left" vertical="center" wrapText="1"/>
      <protection hidden="1"/>
    </xf>
    <xf numFmtId="0" fontId="53" fillId="9" borderId="17" xfId="0" applyFont="1" applyFill="1" applyBorder="1" applyAlignment="1" applyProtection="1">
      <alignment horizontal="left" vertical="center" wrapText="1"/>
      <protection hidden="1"/>
    </xf>
    <xf numFmtId="0" fontId="46" fillId="10" borderId="17" xfId="0" applyFont="1" applyFill="1" applyBorder="1" applyAlignment="1" applyProtection="1">
      <alignment horizontal="left" vertical="center" wrapText="1"/>
      <protection hidden="1"/>
    </xf>
    <xf numFmtId="49" fontId="53" fillId="9" borderId="15" xfId="0" applyNumberFormat="1" applyFont="1" applyFill="1" applyBorder="1" applyAlignment="1" applyProtection="1">
      <alignment horizontal="center" vertical="center" wrapText="1"/>
      <protection hidden="1"/>
    </xf>
    <xf numFmtId="49" fontId="53" fillId="9" borderId="46" xfId="0" applyNumberFormat="1" applyFont="1" applyFill="1" applyBorder="1" applyAlignment="1" applyProtection="1">
      <alignment horizontal="center" vertical="center" wrapText="1"/>
      <protection hidden="1"/>
    </xf>
    <xf numFmtId="49" fontId="53" fillId="10" borderId="25" xfId="0" applyNumberFormat="1" applyFont="1" applyFill="1" applyBorder="1" applyAlignment="1" applyProtection="1">
      <alignment horizontal="center" vertical="center" wrapText="1"/>
      <protection hidden="1"/>
    </xf>
    <xf numFmtId="49" fontId="53" fillId="9" borderId="17" xfId="0" applyNumberFormat="1" applyFont="1" applyFill="1" applyBorder="1" applyAlignment="1" applyProtection="1">
      <alignment horizontal="center" vertical="center" wrapText="1"/>
      <protection hidden="1"/>
    </xf>
    <xf numFmtId="49" fontId="46" fillId="10" borderId="15" xfId="0" applyNumberFormat="1" applyFont="1" applyFill="1" applyBorder="1" applyAlignment="1" applyProtection="1">
      <alignment horizontal="center" vertical="center" wrapText="1"/>
      <protection hidden="1"/>
    </xf>
    <xf numFmtId="49" fontId="46" fillId="10" borderId="46" xfId="0" applyNumberFormat="1" applyFont="1" applyFill="1" applyBorder="1" applyAlignment="1" applyProtection="1">
      <alignment horizontal="center" vertical="center" wrapText="1"/>
      <protection hidden="1"/>
    </xf>
    <xf numFmtId="49" fontId="46" fillId="10" borderId="54" xfId="0" applyNumberFormat="1" applyFont="1" applyFill="1" applyBorder="1" applyAlignment="1" applyProtection="1">
      <alignment horizontal="center" vertical="center" wrapText="1"/>
      <protection hidden="1"/>
    </xf>
    <xf numFmtId="0" fontId="26" fillId="0" borderId="49" xfId="0" applyFont="1" applyBorder="1" applyAlignment="1" applyProtection="1">
      <alignment horizontal="left" vertical="center" wrapText="1"/>
      <protection locked="0"/>
    </xf>
    <xf numFmtId="164" fontId="27" fillId="0" borderId="15" xfId="0" applyNumberFormat="1" applyFont="1" applyBorder="1" applyAlignment="1" applyProtection="1">
      <alignment horizontal="left" vertical="center" wrapText="1"/>
      <protection locked="0"/>
    </xf>
    <xf numFmtId="0" fontId="26" fillId="0" borderId="48" xfId="0" applyFont="1" applyBorder="1" applyAlignment="1" applyProtection="1">
      <alignment horizontal="left" vertical="center" wrapText="1"/>
      <protection locked="0"/>
    </xf>
    <xf numFmtId="0" fontId="26" fillId="0" borderId="15" xfId="0" applyFont="1" applyBorder="1" applyAlignment="1" applyProtection="1">
      <alignment horizontal="left" vertical="center" wrapText="1"/>
      <protection locked="0"/>
    </xf>
    <xf numFmtId="0" fontId="26" fillId="0" borderId="55" xfId="0" applyFont="1" applyBorder="1" applyAlignment="1" applyProtection="1">
      <alignment horizontal="left" vertical="center" wrapText="1"/>
      <protection locked="0"/>
    </xf>
    <xf numFmtId="0" fontId="26" fillId="0" borderId="56" xfId="0" applyFont="1" applyBorder="1" applyAlignment="1" applyProtection="1">
      <alignment horizontal="left" vertical="center" wrapText="1"/>
      <protection locked="0"/>
    </xf>
    <xf numFmtId="164" fontId="0" fillId="0" borderId="49" xfId="0" applyNumberFormat="1" applyBorder="1" applyAlignment="1" applyProtection="1">
      <alignment horizontal="left" vertical="center" wrapText="1"/>
      <protection locked="0"/>
    </xf>
    <xf numFmtId="164" fontId="0" fillId="0" borderId="47" xfId="0" applyNumberFormat="1" applyBorder="1" applyAlignment="1" applyProtection="1">
      <alignment horizontal="left" vertical="center" wrapText="1"/>
      <protection locked="0"/>
    </xf>
    <xf numFmtId="0" fontId="0" fillId="0" borderId="48"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31" fillId="0" borderId="15" xfId="2" applyBorder="1" applyAlignment="1" applyProtection="1">
      <alignment horizontal="left" vertical="center" wrapText="1"/>
      <protection locked="0"/>
    </xf>
    <xf numFmtId="0" fontId="0" fillId="0" borderId="49"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0" borderId="0" xfId="0" applyProtection="1"/>
    <xf numFmtId="0" fontId="26" fillId="16" borderId="49" xfId="0" applyFont="1" applyFill="1" applyBorder="1" applyAlignment="1" applyProtection="1">
      <alignment horizontal="left" vertical="center" wrapText="1"/>
    </xf>
    <xf numFmtId="0" fontId="26" fillId="16" borderId="47" xfId="0" applyFont="1" applyFill="1" applyBorder="1" applyAlignment="1" applyProtection="1">
      <alignment horizontal="left" vertical="center" wrapText="1"/>
    </xf>
    <xf numFmtId="0" fontId="28" fillId="0" borderId="0" xfId="0" applyFont="1" applyBorder="1" applyAlignment="1" applyProtection="1">
      <alignment horizontal="left" vertical="center" wrapText="1"/>
    </xf>
    <xf numFmtId="0" fontId="0" fillId="0" borderId="0" xfId="0" applyBorder="1" applyProtection="1"/>
    <xf numFmtId="0" fontId="26" fillId="16" borderId="55" xfId="0" applyFont="1" applyFill="1" applyBorder="1" applyAlignment="1" applyProtection="1">
      <alignment horizontal="left" vertical="center" wrapText="1"/>
    </xf>
    <xf numFmtId="0" fontId="26" fillId="16" borderId="15" xfId="0" applyFont="1" applyFill="1" applyBorder="1" applyAlignment="1" applyProtection="1">
      <alignment horizontal="left" vertical="center" wrapText="1"/>
    </xf>
    <xf numFmtId="0" fontId="26" fillId="16" borderId="49" xfId="0" applyFont="1" applyFill="1" applyBorder="1" applyAlignment="1" applyProtection="1">
      <alignment vertical="center" wrapText="1"/>
    </xf>
    <xf numFmtId="0" fontId="26" fillId="16" borderId="48" xfId="0" applyFont="1" applyFill="1" applyBorder="1" applyAlignment="1" applyProtection="1">
      <alignment horizontal="left" vertical="center" wrapText="1"/>
    </xf>
    <xf numFmtId="0" fontId="26" fillId="16" borderId="49" xfId="0" applyFont="1" applyFill="1" applyBorder="1" applyAlignment="1" applyProtection="1">
      <alignment horizontal="left" vertical="center" wrapText="1"/>
    </xf>
    <xf numFmtId="0" fontId="26" fillId="16" borderId="47" xfId="0" applyFont="1" applyFill="1" applyBorder="1" applyAlignment="1" applyProtection="1">
      <alignment horizontal="left" vertical="center" wrapText="1"/>
    </xf>
    <xf numFmtId="0" fontId="29" fillId="15" borderId="15" xfId="0" applyFont="1" applyFill="1" applyBorder="1" applyAlignment="1" applyProtection="1">
      <alignment horizontal="left" vertical="center" wrapText="1"/>
    </xf>
    <xf numFmtId="0" fontId="17" fillId="0" borderId="0" xfId="0" applyFont="1" applyBorder="1" applyAlignment="1" applyProtection="1">
      <alignment horizontal="center" vertical="center" wrapText="1"/>
      <protection locked="0"/>
    </xf>
    <xf numFmtId="0" fontId="19" fillId="0" borderId="0" xfId="0" applyFont="1" applyBorder="1" applyAlignment="1" applyProtection="1">
      <alignment horizontal="center" vertical="center" wrapText="1"/>
      <protection locked="0"/>
    </xf>
    <xf numFmtId="0" fontId="9" fillId="9" borderId="17" xfId="0" applyFont="1" applyFill="1" applyBorder="1" applyAlignment="1">
      <alignment horizontal="center" vertical="center" wrapText="1"/>
    </xf>
    <xf numFmtId="0" fontId="19" fillId="9" borderId="17" xfId="0" applyFont="1" applyFill="1" applyBorder="1" applyAlignment="1">
      <alignment vertical="center" wrapText="1"/>
    </xf>
    <xf numFmtId="0" fontId="17" fillId="9" borderId="17" xfId="0" applyFont="1" applyFill="1" applyBorder="1" applyAlignment="1" applyProtection="1">
      <alignment horizontal="center" vertical="center"/>
      <protection locked="0"/>
    </xf>
    <xf numFmtId="0" fontId="17" fillId="0" borderId="1" xfId="0" applyFont="1" applyBorder="1" applyProtection="1">
      <protection locked="0"/>
    </xf>
    <xf numFmtId="0" fontId="19" fillId="10" borderId="15" xfId="0" applyFont="1" applyFill="1" applyBorder="1" applyAlignment="1">
      <alignment horizontal="left" vertical="center" wrapText="1"/>
    </xf>
    <xf numFmtId="0" fontId="17" fillId="10" borderId="15" xfId="0" applyFont="1" applyFill="1" applyBorder="1" applyAlignment="1">
      <alignment horizontal="left" vertical="center" wrapText="1"/>
    </xf>
    <xf numFmtId="0" fontId="19" fillId="10" borderId="18" xfId="0" applyFont="1" applyFill="1" applyBorder="1" applyAlignment="1">
      <alignment horizontal="left" vertical="center" wrapText="1"/>
    </xf>
    <xf numFmtId="0" fontId="17" fillId="10" borderId="18" xfId="0" applyFont="1" applyFill="1" applyBorder="1" applyAlignment="1">
      <alignment horizontal="left" vertical="center" wrapText="1"/>
    </xf>
    <xf numFmtId="0" fontId="19" fillId="10" borderId="20" xfId="0" applyFont="1" applyFill="1" applyBorder="1" applyAlignment="1">
      <alignment horizontal="left" vertical="center" wrapText="1"/>
    </xf>
    <xf numFmtId="0" fontId="19" fillId="10" borderId="20" xfId="0" applyFont="1" applyFill="1" applyBorder="1" applyAlignment="1" applyProtection="1">
      <alignment horizontal="center" vertical="center"/>
      <protection locked="0"/>
    </xf>
    <xf numFmtId="0" fontId="19" fillId="2" borderId="15" xfId="0" applyFont="1" applyFill="1" applyBorder="1" applyProtection="1">
      <protection locked="0"/>
    </xf>
    <xf numFmtId="0" fontId="17" fillId="10" borderId="15" xfId="0" applyFont="1" applyFill="1" applyBorder="1" applyAlignment="1">
      <alignment vertical="center" wrapText="1"/>
    </xf>
    <xf numFmtId="0" fontId="17" fillId="10" borderId="17" xfId="0" applyFont="1" applyFill="1" applyBorder="1" applyAlignment="1" applyProtection="1">
      <alignment horizontal="center" vertical="center"/>
      <protection locked="0"/>
    </xf>
    <xf numFmtId="0" fontId="17" fillId="9" borderId="5" xfId="0" applyFont="1" applyFill="1" applyBorder="1" applyAlignment="1" applyProtection="1">
      <alignment horizontal="center" vertical="center"/>
      <protection locked="0"/>
    </xf>
    <xf numFmtId="0" fontId="17" fillId="0" borderId="17" xfId="0" applyFont="1" applyBorder="1" applyProtection="1">
      <protection locked="0"/>
    </xf>
    <xf numFmtId="0" fontId="9" fillId="10" borderId="12" xfId="0" applyFont="1" applyFill="1" applyBorder="1" applyAlignment="1">
      <alignment horizontal="center" vertical="center" wrapText="1"/>
    </xf>
    <xf numFmtId="0" fontId="19" fillId="10" borderId="12" xfId="0" applyFont="1" applyFill="1" applyBorder="1" applyAlignment="1">
      <alignment vertical="center" wrapText="1"/>
    </xf>
    <xf numFmtId="0" fontId="17" fillId="10" borderId="12" xfId="0" applyFont="1" applyFill="1" applyBorder="1" applyAlignment="1" applyProtection="1">
      <alignment horizontal="center" vertical="center" wrapText="1"/>
      <protection locked="0"/>
    </xf>
    <xf numFmtId="0" fontId="17" fillId="0" borderId="28" xfId="0" applyFont="1" applyBorder="1" applyAlignment="1" applyProtection="1">
      <alignment horizontal="center" vertical="center" wrapText="1"/>
      <protection locked="0"/>
    </xf>
    <xf numFmtId="0" fontId="19" fillId="0" borderId="0" xfId="0" applyFont="1" applyBorder="1" applyProtection="1">
      <protection locked="0"/>
    </xf>
    <xf numFmtId="0" fontId="17" fillId="0" borderId="0" xfId="0" applyFont="1" applyBorder="1" applyProtection="1">
      <protection locked="0"/>
    </xf>
    <xf numFmtId="0" fontId="19" fillId="2" borderId="0" xfId="0" applyFont="1" applyFill="1" applyBorder="1" applyProtection="1">
      <protection locked="0"/>
    </xf>
    <xf numFmtId="2" fontId="9" fillId="10" borderId="17" xfId="0" applyNumberFormat="1" applyFont="1" applyFill="1" applyBorder="1" applyAlignment="1">
      <alignment horizontal="center" vertical="center" wrapText="1"/>
    </xf>
    <xf numFmtId="0" fontId="12" fillId="10" borderId="17" xfId="0" applyFont="1" applyFill="1" applyBorder="1" applyAlignment="1">
      <alignment horizontal="center" vertical="center" wrapText="1"/>
    </xf>
    <xf numFmtId="0" fontId="17" fillId="9" borderId="12" xfId="0" applyFont="1" applyFill="1" applyBorder="1" applyAlignment="1" applyProtection="1">
      <alignment horizontal="center" vertical="center"/>
      <protection locked="0"/>
    </xf>
    <xf numFmtId="0" fontId="17" fillId="10" borderId="17" xfId="0" applyFont="1" applyFill="1" applyBorder="1" applyAlignment="1">
      <alignment horizontal="left" vertical="center" wrapText="1"/>
    </xf>
    <xf numFmtId="0" fontId="17" fillId="10" borderId="6" xfId="0" applyFont="1" applyFill="1" applyBorder="1" applyAlignment="1">
      <alignment horizontal="left" vertical="center" wrapText="1"/>
    </xf>
    <xf numFmtId="0" fontId="17" fillId="10" borderId="6" xfId="0" applyFont="1" applyFill="1" applyBorder="1" applyAlignment="1">
      <alignment vertical="center" wrapText="1"/>
    </xf>
    <xf numFmtId="0" fontId="17" fillId="9" borderId="15" xfId="0" applyFont="1" applyFill="1" applyBorder="1" applyAlignment="1">
      <alignment horizontal="left" vertical="center" wrapText="1"/>
    </xf>
    <xf numFmtId="0" fontId="17" fillId="9" borderId="15" xfId="0" applyFont="1" applyFill="1" applyBorder="1" applyAlignment="1">
      <alignment vertical="center" wrapText="1"/>
    </xf>
    <xf numFmtId="0" fontId="19" fillId="9" borderId="15" xfId="0" applyFont="1" applyFill="1" applyBorder="1" applyAlignment="1">
      <alignment horizontal="left" vertical="center" wrapText="1"/>
    </xf>
    <xf numFmtId="49" fontId="12" fillId="9" borderId="12" xfId="0" applyNumberFormat="1" applyFont="1" applyFill="1" applyBorder="1" applyAlignment="1">
      <alignment horizontal="center" vertical="center" wrapText="1"/>
    </xf>
    <xf numFmtId="0" fontId="12" fillId="9" borderId="12" xfId="0" applyFont="1" applyFill="1" applyBorder="1" applyAlignment="1">
      <alignment horizontal="center" vertical="center" wrapText="1"/>
    </xf>
    <xf numFmtId="0" fontId="17" fillId="9" borderId="12" xfId="0" applyFont="1" applyFill="1" applyBorder="1" applyAlignment="1">
      <alignment vertical="center" wrapText="1"/>
    </xf>
    <xf numFmtId="0" fontId="17" fillId="9" borderId="2" xfId="0" applyFont="1" applyFill="1" applyBorder="1" applyAlignment="1">
      <alignment vertical="center" wrapText="1"/>
    </xf>
    <xf numFmtId="49" fontId="12" fillId="9" borderId="17" xfId="0" applyNumberFormat="1" applyFont="1" applyFill="1" applyBorder="1" applyAlignment="1">
      <alignment horizontal="center" vertical="center" wrapText="1"/>
    </xf>
    <xf numFmtId="0" fontId="12" fillId="9" borderId="17" xfId="0" applyFont="1" applyFill="1" applyBorder="1" applyAlignment="1">
      <alignment horizontal="center" vertical="center" wrapText="1"/>
    </xf>
    <xf numFmtId="0" fontId="17" fillId="9" borderId="17" xfId="0" applyFont="1" applyFill="1" applyBorder="1" applyAlignment="1">
      <alignment horizontal="left" vertical="center" wrapText="1"/>
    </xf>
    <xf numFmtId="0" fontId="17" fillId="9" borderId="17" xfId="0" applyFont="1" applyFill="1" applyBorder="1" applyAlignment="1">
      <alignment vertical="center" wrapText="1"/>
    </xf>
    <xf numFmtId="0" fontId="17" fillId="0" borderId="1" xfId="0" applyFont="1" applyBorder="1" applyAlignment="1" applyProtection="1">
      <alignment horizontal="center" vertical="center" wrapText="1"/>
      <protection locked="0"/>
    </xf>
    <xf numFmtId="0" fontId="19" fillId="9" borderId="15" xfId="0" applyFont="1" applyFill="1" applyBorder="1" applyAlignment="1" applyProtection="1">
      <alignment horizontal="center" vertical="center"/>
      <protection locked="0"/>
    </xf>
    <xf numFmtId="49" fontId="12" fillId="10" borderId="12" xfId="0" applyNumberFormat="1" applyFont="1" applyFill="1" applyBorder="1" applyAlignment="1">
      <alignment horizontal="center" vertical="center" wrapText="1"/>
    </xf>
    <xf numFmtId="0" fontId="12" fillId="10" borderId="12" xfId="0" applyFont="1" applyFill="1" applyBorder="1" applyAlignment="1">
      <alignment horizontal="center" vertical="center" wrapText="1"/>
    </xf>
    <xf numFmtId="0" fontId="17" fillId="10" borderId="12" xfId="0" applyFont="1" applyFill="1" applyBorder="1" applyAlignment="1">
      <alignment horizontal="left" vertical="center" wrapText="1"/>
    </xf>
    <xf numFmtId="0" fontId="19" fillId="10" borderId="12" xfId="0" applyFont="1" applyFill="1" applyBorder="1" applyAlignment="1">
      <alignment horizontal="left" vertical="center" wrapText="1"/>
    </xf>
    <xf numFmtId="0" fontId="17" fillId="10" borderId="12" xfId="0" applyFont="1" applyFill="1" applyBorder="1" applyAlignment="1">
      <alignment vertical="center" wrapText="1"/>
    </xf>
    <xf numFmtId="0" fontId="17" fillId="10" borderId="12" xfId="0" applyFont="1" applyFill="1" applyBorder="1" applyAlignment="1" applyProtection="1">
      <alignment horizontal="center" vertical="center"/>
      <protection locked="0"/>
    </xf>
    <xf numFmtId="0" fontId="17" fillId="0" borderId="12" xfId="0" applyFont="1" applyBorder="1" applyAlignment="1" applyProtection="1">
      <alignment horizontal="center" vertical="center" wrapText="1"/>
      <protection locked="0"/>
    </xf>
    <xf numFmtId="49" fontId="12" fillId="10" borderId="17" xfId="0" applyNumberFormat="1" applyFont="1" applyFill="1" applyBorder="1" applyAlignment="1">
      <alignment horizontal="center" vertical="center" wrapText="1"/>
    </xf>
    <xf numFmtId="0" fontId="9" fillId="10" borderId="17" xfId="0" applyFont="1" applyFill="1" applyBorder="1" applyAlignment="1">
      <alignment horizontal="center" vertical="center" wrapText="1"/>
    </xf>
    <xf numFmtId="0" fontId="19" fillId="10" borderId="17" xfId="0" applyFont="1" applyFill="1" applyBorder="1" applyAlignment="1">
      <alignment horizontal="left" vertical="center" wrapText="1"/>
    </xf>
    <xf numFmtId="0" fontId="19" fillId="10" borderId="17" xfId="0" applyFont="1" applyFill="1" applyBorder="1" applyAlignment="1" applyProtection="1">
      <alignment horizontal="center" vertical="center"/>
      <protection locked="0"/>
    </xf>
    <xf numFmtId="0" fontId="17" fillId="0" borderId="17" xfId="0" applyFont="1" applyBorder="1" applyAlignment="1" applyProtection="1">
      <alignment horizontal="center" vertical="center" wrapText="1"/>
      <protection locked="0"/>
    </xf>
    <xf numFmtId="0" fontId="9" fillId="9" borderId="12" xfId="0" applyFont="1" applyFill="1" applyBorder="1" applyAlignment="1">
      <alignment horizontal="center" vertical="center" wrapText="1"/>
    </xf>
    <xf numFmtId="0" fontId="19" fillId="9" borderId="12" xfId="0" applyFont="1" applyFill="1" applyBorder="1" applyAlignment="1">
      <alignment vertical="center" wrapText="1"/>
    </xf>
    <xf numFmtId="0" fontId="19" fillId="9" borderId="12" xfId="0" applyFont="1" applyFill="1" applyBorder="1" applyAlignment="1" applyProtection="1">
      <alignment horizontal="center" vertical="center"/>
      <protection locked="0"/>
    </xf>
    <xf numFmtId="0" fontId="19" fillId="9" borderId="17" xfId="0" applyFont="1" applyFill="1" applyBorder="1" applyAlignment="1">
      <alignment horizontal="left" vertical="center" wrapText="1"/>
    </xf>
    <xf numFmtId="0" fontId="19" fillId="9" borderId="17" xfId="0" applyFont="1" applyFill="1" applyBorder="1" applyAlignment="1" applyProtection="1">
      <alignment horizontal="center" vertical="center"/>
      <protection locked="0"/>
    </xf>
    <xf numFmtId="0" fontId="17" fillId="10" borderId="17" xfId="0" applyFont="1" applyFill="1" applyBorder="1" applyAlignment="1">
      <alignment vertical="center" wrapText="1"/>
    </xf>
    <xf numFmtId="49" fontId="9" fillId="10" borderId="12" xfId="0" applyNumberFormat="1" applyFont="1" applyFill="1" applyBorder="1" applyAlignment="1">
      <alignment horizontal="center" vertical="center" wrapText="1"/>
    </xf>
    <xf numFmtId="0" fontId="19" fillId="10" borderId="12" xfId="0" applyFont="1" applyFill="1" applyBorder="1" applyAlignment="1" applyProtection="1">
      <alignment horizontal="center" vertical="center"/>
      <protection locked="0"/>
    </xf>
    <xf numFmtId="49" fontId="9" fillId="10" borderId="17" xfId="0" applyNumberFormat="1" applyFont="1" applyFill="1" applyBorder="1" applyAlignment="1">
      <alignment horizontal="center" vertical="center" wrapText="1"/>
    </xf>
    <xf numFmtId="0" fontId="12" fillId="2" borderId="0" xfId="0" applyFont="1" applyFill="1" applyAlignment="1" applyProtection="1">
      <alignment horizontal="center" vertical="center" wrapText="1"/>
    </xf>
    <xf numFmtId="0" fontId="60" fillId="2" borderId="0" xfId="0" applyFont="1" applyFill="1" applyAlignment="1" applyProtection="1">
      <alignment horizontal="center" vertical="center" wrapText="1"/>
    </xf>
    <xf numFmtId="0" fontId="19" fillId="9" borderId="15" xfId="0" applyFont="1" applyFill="1" applyBorder="1" applyAlignment="1" applyProtection="1">
      <alignment horizontal="left" vertical="center" wrapText="1"/>
      <protection locked="0"/>
    </xf>
    <xf numFmtId="0" fontId="19" fillId="10" borderId="15" xfId="0" applyFont="1" applyFill="1" applyBorder="1" applyAlignment="1" applyProtection="1">
      <alignment horizontal="left" vertical="center" wrapText="1"/>
      <protection locked="0"/>
    </xf>
    <xf numFmtId="0" fontId="19" fillId="9" borderId="12" xfId="0" applyFont="1" applyFill="1" applyBorder="1" applyAlignment="1" applyProtection="1">
      <alignment horizontal="left" vertical="center" wrapText="1"/>
      <protection locked="0"/>
    </xf>
    <xf numFmtId="0" fontId="19" fillId="9" borderId="17" xfId="0" applyFont="1" applyFill="1" applyBorder="1" applyAlignment="1" applyProtection="1">
      <alignment horizontal="left" vertical="center" wrapText="1"/>
      <protection locked="0"/>
    </xf>
    <xf numFmtId="0" fontId="19" fillId="10" borderId="12" xfId="0" applyFont="1" applyFill="1" applyBorder="1" applyAlignment="1" applyProtection="1">
      <alignment horizontal="left" vertical="center" wrapText="1"/>
      <protection locked="0"/>
    </xf>
    <xf numFmtId="0" fontId="19" fillId="10" borderId="17" xfId="0" applyFont="1" applyFill="1" applyBorder="1" applyAlignment="1" applyProtection="1">
      <alignment horizontal="left" vertical="center" wrapText="1"/>
      <protection locked="0"/>
    </xf>
    <xf numFmtId="0" fontId="19" fillId="10" borderId="20" xfId="0" applyFont="1" applyFill="1" applyBorder="1" applyAlignment="1" applyProtection="1">
      <alignment horizontal="left" vertical="center" wrapText="1"/>
      <protection locked="0"/>
    </xf>
    <xf numFmtId="0" fontId="12" fillId="0" borderId="1" xfId="0" applyFont="1" applyBorder="1" applyAlignment="1" applyProtection="1">
      <alignment horizontal="center" vertical="center" wrapText="1"/>
      <protection locked="0"/>
    </xf>
    <xf numFmtId="0" fontId="26" fillId="0" borderId="49" xfId="0" applyFont="1" applyBorder="1" applyAlignment="1" applyProtection="1">
      <alignment horizontal="left" vertical="center" wrapText="1"/>
    </xf>
    <xf numFmtId="0" fontId="36" fillId="0" borderId="0" xfId="0" applyFont="1" applyBorder="1"/>
    <xf numFmtId="164" fontId="27" fillId="0" borderId="0" xfId="0" applyNumberFormat="1" applyFont="1" applyAlignment="1">
      <alignment horizontal="left" vertical="center" wrapText="1"/>
    </xf>
    <xf numFmtId="0" fontId="26" fillId="0" borderId="15" xfId="0" applyFont="1" applyBorder="1" applyAlignment="1" applyProtection="1">
      <alignment vertical="center" wrapText="1"/>
      <protection locked="0"/>
    </xf>
    <xf numFmtId="0" fontId="36" fillId="0" borderId="49" xfId="0" applyFont="1" applyBorder="1" applyAlignment="1" applyProtection="1">
      <alignment wrapText="1"/>
      <protection locked="0"/>
    </xf>
    <xf numFmtId="0" fontId="36" fillId="0" borderId="47" xfId="0" applyFont="1" applyBorder="1" applyAlignment="1" applyProtection="1">
      <alignment wrapText="1"/>
      <protection locked="0"/>
    </xf>
    <xf numFmtId="0" fontId="36" fillId="0" borderId="47" xfId="0" applyFont="1" applyBorder="1" applyAlignment="1" applyProtection="1">
      <alignment horizontal="left" vertical="center" wrapText="1"/>
      <protection locked="0"/>
    </xf>
    <xf numFmtId="0" fontId="36" fillId="0" borderId="55" xfId="0" applyFont="1" applyBorder="1" applyAlignment="1" applyProtection="1">
      <alignment horizontal="left" vertical="center" wrapText="1"/>
      <protection locked="0"/>
    </xf>
    <xf numFmtId="0" fontId="36" fillId="0" borderId="15" xfId="0" applyFont="1" applyBorder="1" applyAlignment="1" applyProtection="1">
      <alignment horizontal="left" vertical="center" wrapText="1"/>
      <protection locked="0"/>
    </xf>
    <xf numFmtId="164" fontId="36" fillId="0" borderId="19" xfId="0" applyNumberFormat="1" applyFont="1" applyBorder="1" applyAlignment="1" applyProtection="1">
      <alignment horizontal="left" wrapText="1"/>
      <protection locked="0"/>
    </xf>
    <xf numFmtId="0" fontId="36" fillId="0" borderId="19" xfId="0" applyFont="1" applyBorder="1" applyAlignment="1" applyProtection="1">
      <alignment horizontal="left" vertical="center" wrapText="1"/>
      <protection locked="0"/>
    </xf>
    <xf numFmtId="0" fontId="26" fillId="16" borderId="15" xfId="0" applyFont="1" applyFill="1" applyBorder="1" applyAlignment="1" applyProtection="1">
      <alignment vertical="center" wrapText="1"/>
    </xf>
    <xf numFmtId="0" fontId="26" fillId="16" borderId="60" xfId="0" applyFont="1" applyFill="1" applyBorder="1" applyAlignment="1" applyProtection="1">
      <alignment horizontal="left" vertical="center" wrapText="1"/>
    </xf>
    <xf numFmtId="0" fontId="41" fillId="17" borderId="46" xfId="0" applyFont="1" applyFill="1" applyBorder="1" applyAlignment="1" applyProtection="1">
      <alignment horizontal="center" vertical="center" wrapText="1"/>
    </xf>
    <xf numFmtId="0" fontId="41" fillId="17" borderId="46" xfId="0" applyFont="1" applyFill="1" applyBorder="1" applyAlignment="1" applyProtection="1">
      <alignment horizontal="center" vertical="center"/>
    </xf>
    <xf numFmtId="0" fontId="41" fillId="17" borderId="40" xfId="0" applyFont="1" applyFill="1" applyBorder="1" applyAlignment="1" applyProtection="1">
      <alignment horizontal="center" vertical="center" wrapText="1"/>
    </xf>
    <xf numFmtId="0" fontId="41" fillId="17" borderId="46" xfId="0" applyFont="1" applyFill="1" applyBorder="1" applyAlignment="1" applyProtection="1">
      <alignment horizontal="left" vertical="center" wrapText="1"/>
    </xf>
    <xf numFmtId="49" fontId="42" fillId="0" borderId="15" xfId="0" applyNumberFormat="1" applyFont="1" applyBorder="1" applyAlignment="1" applyProtection="1">
      <alignment horizontal="center" vertical="center" wrapText="1"/>
    </xf>
    <xf numFmtId="0" fontId="42" fillId="0" borderId="18" xfId="0" applyFont="1" applyBorder="1" applyAlignment="1" applyProtection="1">
      <alignment horizontal="center" vertical="center" wrapText="1"/>
    </xf>
    <xf numFmtId="0" fontId="37" fillId="0" borderId="15" xfId="0" applyFont="1" applyBorder="1" applyAlignment="1" applyProtection="1">
      <alignment horizontal="center" vertical="center"/>
    </xf>
    <xf numFmtId="49" fontId="43" fillId="0" borderId="15" xfId="0" applyNumberFormat="1" applyFont="1" applyBorder="1" applyAlignment="1" applyProtection="1">
      <alignment horizontal="center" vertical="center" wrapText="1"/>
    </xf>
    <xf numFmtId="0" fontId="43" fillId="0" borderId="18" xfId="0" applyFont="1" applyBorder="1" applyAlignment="1" applyProtection="1">
      <alignment horizontal="center" vertical="center" wrapText="1"/>
    </xf>
    <xf numFmtId="0" fontId="42" fillId="0" borderId="18" xfId="0" applyFont="1" applyBorder="1" applyAlignment="1" applyProtection="1">
      <alignment horizontal="center" vertical="center"/>
    </xf>
    <xf numFmtId="0" fontId="59" fillId="15" borderId="47" xfId="0" applyFont="1" applyFill="1" applyBorder="1" applyAlignment="1" applyProtection="1">
      <alignment horizontal="center"/>
    </xf>
    <xf numFmtId="0" fontId="36" fillId="0" borderId="46" xfId="0" applyFont="1" applyBorder="1" applyAlignment="1" applyProtection="1">
      <alignment horizontal="center"/>
    </xf>
    <xf numFmtId="0" fontId="36" fillId="0" borderId="15" xfId="0" applyFont="1" applyBorder="1" applyAlignment="1" applyProtection="1">
      <alignment horizontal="center"/>
    </xf>
    <xf numFmtId="0" fontId="27" fillId="19" borderId="46" xfId="0" applyFont="1" applyFill="1" applyBorder="1" applyAlignment="1" applyProtection="1">
      <alignment horizontal="center"/>
    </xf>
    <xf numFmtId="0" fontId="36" fillId="0" borderId="15" xfId="0" applyFont="1" applyBorder="1" applyAlignment="1" applyProtection="1">
      <alignment horizontal="center" vertical="center"/>
    </xf>
    <xf numFmtId="0" fontId="57" fillId="17" borderId="15" xfId="0" applyFont="1" applyFill="1" applyBorder="1" applyAlignment="1" applyProtection="1">
      <alignment horizontal="center" vertical="center" wrapText="1"/>
      <protection locked="0"/>
    </xf>
    <xf numFmtId="0" fontId="26" fillId="0" borderId="15" xfId="0" applyFont="1" applyBorder="1" applyAlignment="1" applyProtection="1">
      <alignment horizontal="center" vertical="center" wrapText="1"/>
      <protection locked="0"/>
    </xf>
    <xf numFmtId="0" fontId="14" fillId="0" borderId="15" xfId="0" applyFont="1" applyBorder="1" applyAlignment="1" applyProtection="1">
      <alignment horizontal="center" vertical="center" wrapText="1"/>
      <protection hidden="1"/>
    </xf>
    <xf numFmtId="0" fontId="14" fillId="0" borderId="15" xfId="0" applyFont="1" applyBorder="1" applyAlignment="1" applyProtection="1">
      <alignment horizontal="left" vertical="center" wrapText="1"/>
      <protection hidden="1"/>
    </xf>
    <xf numFmtId="0" fontId="14" fillId="0" borderId="15" xfId="0" applyFont="1" applyBorder="1" applyAlignment="1" applyProtection="1">
      <alignment horizontal="center" vertical="center"/>
      <protection hidden="1"/>
    </xf>
    <xf numFmtId="0" fontId="26" fillId="0" borderId="46" xfId="0" applyFont="1" applyBorder="1" applyAlignment="1" applyProtection="1">
      <alignment vertical="center" wrapText="1"/>
      <protection locked="0"/>
    </xf>
    <xf numFmtId="0" fontId="0" fillId="0" borderId="46" xfId="0" applyBorder="1" applyAlignment="1" applyProtection="1">
      <alignment horizontal="center" wrapText="1"/>
      <protection locked="0"/>
    </xf>
    <xf numFmtId="0" fontId="0" fillId="0" borderId="15" xfId="0" applyBorder="1" applyAlignment="1" applyProtection="1">
      <alignment horizontal="center" wrapText="1"/>
      <protection locked="0"/>
    </xf>
    <xf numFmtId="14" fontId="0" fillId="0" borderId="15" xfId="0" applyNumberFormat="1" applyBorder="1" applyAlignment="1" applyProtection="1">
      <alignment horizontal="center" wrapText="1"/>
      <protection locked="0"/>
    </xf>
    <xf numFmtId="0" fontId="0" fillId="0" borderId="15" xfId="0" applyBorder="1" applyAlignment="1" applyProtection="1">
      <alignment horizontal="left" wrapText="1"/>
      <protection locked="0"/>
    </xf>
    <xf numFmtId="0" fontId="0" fillId="0" borderId="15" xfId="0" applyBorder="1" applyAlignment="1" applyProtection="1">
      <alignment wrapText="1"/>
      <protection locked="0"/>
    </xf>
    <xf numFmtId="0" fontId="0" fillId="3" borderId="15" xfId="0" applyFill="1" applyBorder="1" applyAlignment="1" applyProtection="1">
      <alignment wrapText="1"/>
      <protection locked="0"/>
    </xf>
    <xf numFmtId="0" fontId="53" fillId="17" borderId="18" xfId="0" applyFont="1" applyFill="1" applyBorder="1" applyProtection="1"/>
    <xf numFmtId="0" fontId="53" fillId="17" borderId="38" xfId="0" applyFont="1" applyFill="1" applyBorder="1" applyProtection="1"/>
    <xf numFmtId="0" fontId="2" fillId="21" borderId="49" xfId="0" applyFont="1" applyFill="1" applyBorder="1" applyAlignment="1" applyProtection="1">
      <alignment horizontal="center" vertical="center" wrapText="1"/>
    </xf>
    <xf numFmtId="0" fontId="2" fillId="21" borderId="47" xfId="0" applyFont="1" applyFill="1" applyBorder="1" applyAlignment="1" applyProtection="1">
      <alignment horizontal="center" vertical="center" wrapText="1"/>
    </xf>
    <xf numFmtId="0" fontId="2" fillId="21" borderId="19" xfId="0" applyFont="1" applyFill="1" applyBorder="1" applyAlignment="1" applyProtection="1">
      <alignment horizontal="center" vertical="center" wrapText="1"/>
    </xf>
    <xf numFmtId="0" fontId="2" fillId="21" borderId="15" xfId="0" applyFont="1" applyFill="1" applyBorder="1" applyAlignment="1" applyProtection="1">
      <alignment horizontal="center" vertical="center" wrapText="1"/>
    </xf>
    <xf numFmtId="0" fontId="56" fillId="0" borderId="0" xfId="0" applyFont="1" applyAlignment="1" applyProtection="1">
      <alignment horizontal="left" vertical="center"/>
    </xf>
    <xf numFmtId="0" fontId="45" fillId="17" borderId="63" xfId="0" applyFont="1" applyFill="1" applyBorder="1" applyAlignment="1" applyProtection="1">
      <alignment horizontal="center" vertical="center" wrapText="1"/>
      <protection hidden="1"/>
    </xf>
    <xf numFmtId="168" fontId="6" fillId="0" borderId="15" xfId="0" applyNumberFormat="1" applyFont="1" applyBorder="1" applyAlignment="1">
      <alignment horizontal="center" vertical="center"/>
    </xf>
    <xf numFmtId="0" fontId="30" fillId="17" borderId="11" xfId="0" applyFont="1" applyFill="1" applyBorder="1" applyAlignment="1">
      <alignment horizontal="center" vertical="center" wrapText="1"/>
    </xf>
    <xf numFmtId="0" fontId="30" fillId="17" borderId="12" xfId="0" applyFont="1" applyFill="1" applyBorder="1" applyAlignment="1">
      <alignment horizontal="center" vertical="center"/>
    </xf>
    <xf numFmtId="0" fontId="30" fillId="17" borderId="12" xfId="0" applyFont="1" applyFill="1" applyBorder="1" applyAlignment="1">
      <alignment horizontal="center" vertical="center" wrapText="1"/>
    </xf>
    <xf numFmtId="0" fontId="30" fillId="17" borderId="13" xfId="0" applyFont="1" applyFill="1" applyBorder="1" applyAlignment="1">
      <alignment horizontal="center" vertical="center" wrapText="1"/>
    </xf>
    <xf numFmtId="49" fontId="47" fillId="0" borderId="14" xfId="0" applyNumberFormat="1" applyFont="1" applyBorder="1" applyAlignment="1" applyProtection="1">
      <alignment horizontal="center" vertical="center" wrapText="1"/>
      <protection hidden="1"/>
    </xf>
    <xf numFmtId="0" fontId="6" fillId="0" borderId="44" xfId="0" applyFont="1" applyBorder="1" applyAlignment="1">
      <alignment horizontal="left" vertical="center" wrapText="1"/>
    </xf>
    <xf numFmtId="49" fontId="48" fillId="0" borderId="14" xfId="0" applyNumberFormat="1" applyFont="1" applyBorder="1" applyAlignment="1" applyProtection="1">
      <alignment horizontal="center" vertical="center" wrapText="1"/>
      <protection hidden="1"/>
    </xf>
    <xf numFmtId="49" fontId="48" fillId="0" borderId="16" xfId="0" applyNumberFormat="1" applyFont="1" applyBorder="1" applyAlignment="1" applyProtection="1">
      <alignment horizontal="center" vertical="center" wrapText="1"/>
      <protection hidden="1"/>
    </xf>
    <xf numFmtId="0" fontId="47" fillId="0" borderId="17" xfId="0" applyFont="1" applyBorder="1" applyAlignment="1" applyProtection="1">
      <alignment horizontal="center" vertical="center" wrapText="1"/>
      <protection hidden="1"/>
    </xf>
    <xf numFmtId="0" fontId="47" fillId="0" borderId="17" xfId="0" applyFont="1" applyBorder="1" applyAlignment="1" applyProtection="1">
      <alignment horizontal="center" vertical="center"/>
      <protection hidden="1"/>
    </xf>
    <xf numFmtId="168" fontId="6" fillId="0" borderId="17" xfId="0" applyNumberFormat="1" applyFont="1" applyBorder="1" applyAlignment="1">
      <alignment horizontal="center" vertical="center"/>
    </xf>
    <xf numFmtId="0" fontId="6" fillId="0" borderId="45" xfId="0" applyFont="1" applyBorder="1" applyAlignment="1">
      <alignment horizontal="left" vertical="center" wrapText="1"/>
    </xf>
    <xf numFmtId="0" fontId="17" fillId="0" borderId="0" xfId="0" applyFont="1" applyAlignment="1">
      <alignment horizontal="left" vertical="center" wrapText="1"/>
    </xf>
    <xf numFmtId="0" fontId="9" fillId="0" borderId="15" xfId="0" applyFont="1" applyBorder="1" applyAlignment="1" applyProtection="1">
      <alignment horizontal="left" vertical="center" wrapText="1"/>
      <protection hidden="1"/>
    </xf>
    <xf numFmtId="0" fontId="21" fillId="0" borderId="0" xfId="0" applyFont="1" applyAlignment="1">
      <alignment horizontal="left" vertical="center"/>
    </xf>
    <xf numFmtId="0" fontId="17" fillId="0" borderId="0" xfId="0" applyFont="1" applyAlignment="1">
      <alignment horizontal="left" vertical="center"/>
    </xf>
    <xf numFmtId="0" fontId="18" fillId="0" borderId="0" xfId="0" applyFont="1" applyAlignment="1" applyProtection="1">
      <alignment horizontal="center" wrapText="1"/>
      <protection hidden="1"/>
    </xf>
    <xf numFmtId="0" fontId="19" fillId="0" borderId="29" xfId="0" applyFont="1" applyBorder="1" applyAlignment="1" applyProtection="1">
      <alignment horizontal="left" vertical="top" wrapText="1"/>
      <protection hidden="1"/>
    </xf>
    <xf numFmtId="0" fontId="19" fillId="0" borderId="30" xfId="0" applyFont="1" applyBorder="1" applyAlignment="1" applyProtection="1">
      <alignment horizontal="left" vertical="top" wrapText="1"/>
      <protection hidden="1"/>
    </xf>
    <xf numFmtId="0" fontId="19" fillId="0" borderId="31" xfId="0" applyFont="1" applyBorder="1" applyAlignment="1" applyProtection="1">
      <alignment horizontal="left" vertical="top" wrapText="1"/>
      <protection hidden="1"/>
    </xf>
    <xf numFmtId="0" fontId="19" fillId="0" borderId="29" xfId="0" applyFont="1" applyBorder="1" applyAlignment="1" applyProtection="1">
      <alignment vertical="top" wrapText="1"/>
      <protection hidden="1"/>
    </xf>
    <xf numFmtId="0" fontId="20" fillId="0" borderId="30" xfId="0" applyFont="1" applyBorder="1" applyAlignment="1" applyProtection="1">
      <alignment vertical="top" wrapText="1"/>
      <protection hidden="1"/>
    </xf>
    <xf numFmtId="0" fontId="20" fillId="0" borderId="31" xfId="0" applyFont="1" applyBorder="1" applyAlignment="1" applyProtection="1">
      <alignment vertical="top" wrapText="1"/>
      <protection hidden="1"/>
    </xf>
    <xf numFmtId="0" fontId="26" fillId="16" borderId="49" xfId="0" applyFont="1" applyFill="1" applyBorder="1" applyAlignment="1" applyProtection="1">
      <alignment horizontal="left" vertical="center" wrapText="1"/>
    </xf>
    <xf numFmtId="0" fontId="26" fillId="16" borderId="47" xfId="0" applyFont="1" applyFill="1" applyBorder="1" applyAlignment="1" applyProtection="1">
      <alignment horizontal="left" vertical="center" wrapText="1"/>
    </xf>
    <xf numFmtId="0" fontId="61" fillId="0" borderId="0" xfId="0" applyFont="1" applyAlignment="1" applyProtection="1">
      <alignment horizontal="left"/>
    </xf>
    <xf numFmtId="0" fontId="29" fillId="15" borderId="18" xfId="0" applyFont="1" applyFill="1" applyBorder="1" applyAlignment="1" applyProtection="1">
      <alignment horizontal="left" vertical="center" wrapText="1"/>
    </xf>
    <xf numFmtId="0" fontId="29" fillId="15" borderId="24" xfId="0" applyFont="1" applyFill="1" applyBorder="1" applyAlignment="1" applyProtection="1">
      <alignment horizontal="left" vertical="center" wrapText="1"/>
    </xf>
    <xf numFmtId="0" fontId="29" fillId="15" borderId="19" xfId="0" applyFont="1" applyFill="1" applyBorder="1" applyAlignment="1" applyProtection="1">
      <alignment horizontal="left" vertical="center" wrapText="1"/>
    </xf>
    <xf numFmtId="0" fontId="29" fillId="15" borderId="15" xfId="0" applyFont="1" applyFill="1" applyBorder="1" applyAlignment="1" applyProtection="1">
      <alignment horizontal="left" vertical="center" wrapText="1"/>
    </xf>
    <xf numFmtId="0" fontId="32" fillId="10" borderId="46" xfId="0" applyFont="1" applyFill="1" applyBorder="1" applyAlignment="1">
      <alignment horizontal="center" vertical="center" wrapText="1"/>
    </xf>
    <xf numFmtId="164" fontId="12" fillId="2" borderId="1" xfId="0" applyNumberFormat="1" applyFont="1" applyFill="1" applyBorder="1" applyAlignment="1" applyProtection="1">
      <alignment horizontal="left" vertical="center" wrapText="1"/>
      <protection locked="0"/>
    </xf>
    <xf numFmtId="0" fontId="12" fillId="2" borderId="1" xfId="0" applyFont="1" applyFill="1" applyBorder="1" applyAlignment="1" applyProtection="1">
      <alignment horizontal="left" vertical="center" wrapText="1"/>
      <protection locked="0"/>
    </xf>
    <xf numFmtId="49" fontId="32" fillId="3" borderId="5" xfId="0" applyNumberFormat="1" applyFont="1" applyFill="1" applyBorder="1" applyAlignment="1">
      <alignment horizontal="center" vertical="center" wrapText="1"/>
    </xf>
    <xf numFmtId="49" fontId="32" fillId="3" borderId="46" xfId="0" applyNumberFormat="1" applyFont="1" applyFill="1" applyBorder="1" applyAlignment="1">
      <alignment horizontal="center" vertical="center" wrapText="1"/>
    </xf>
    <xf numFmtId="0" fontId="32" fillId="3" borderId="5" xfId="0" applyFont="1" applyFill="1" applyBorder="1" applyAlignment="1">
      <alignment horizontal="center" vertical="center" wrapText="1"/>
    </xf>
    <xf numFmtId="0" fontId="32" fillId="3" borderId="46" xfId="0" applyFont="1" applyFill="1" applyBorder="1" applyAlignment="1">
      <alignment horizontal="center" vertical="center" wrapText="1"/>
    </xf>
    <xf numFmtId="0" fontId="32" fillId="3" borderId="3" xfId="0" applyFont="1" applyFill="1" applyBorder="1" applyAlignment="1">
      <alignment horizontal="center" vertical="center" wrapText="1"/>
    </xf>
    <xf numFmtId="0" fontId="32" fillId="3" borderId="22"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2" fillId="3" borderId="0" xfId="0" applyFont="1" applyFill="1" applyAlignment="1">
      <alignment horizontal="center" vertical="center" wrapText="1"/>
    </xf>
    <xf numFmtId="0" fontId="9" fillId="10" borderId="5" xfId="0" applyFont="1" applyFill="1" applyBorder="1" applyAlignment="1">
      <alignment horizontal="center" vertical="center" wrapText="1"/>
    </xf>
    <xf numFmtId="0" fontId="9" fillId="10" borderId="22" xfId="0" applyFont="1" applyFill="1" applyBorder="1" applyAlignment="1">
      <alignment horizontal="center" vertical="center" wrapText="1"/>
    </xf>
    <xf numFmtId="0" fontId="9" fillId="10" borderId="7" xfId="0" applyFont="1" applyFill="1" applyBorder="1" applyAlignment="1">
      <alignment horizontal="center" vertical="center" wrapText="1"/>
    </xf>
    <xf numFmtId="0" fontId="9" fillId="9" borderId="5" xfId="0" applyFont="1" applyFill="1" applyBorder="1" applyAlignment="1">
      <alignment horizontal="center" vertical="center" wrapText="1"/>
    </xf>
    <xf numFmtId="0" fontId="9" fillId="9" borderId="22" xfId="0" applyFont="1" applyFill="1" applyBorder="1" applyAlignment="1">
      <alignment horizontal="center" vertical="center" wrapText="1"/>
    </xf>
    <xf numFmtId="0" fontId="9" fillId="9" borderId="40" xfId="0" applyFont="1" applyFill="1" applyBorder="1" applyAlignment="1">
      <alignment horizontal="center" vertical="center" wrapText="1"/>
    </xf>
    <xf numFmtId="0" fontId="9" fillId="9" borderId="57" xfId="0" applyFont="1" applyFill="1" applyBorder="1" applyAlignment="1">
      <alignment horizontal="center" vertical="center" wrapText="1"/>
    </xf>
    <xf numFmtId="0" fontId="9" fillId="10" borderId="28" xfId="0" applyFont="1" applyFill="1" applyBorder="1" applyAlignment="1">
      <alignment horizontal="center" vertical="center" wrapText="1"/>
    </xf>
    <xf numFmtId="0" fontId="9" fillId="10" borderId="0" xfId="0" applyFont="1" applyFill="1" applyBorder="1" applyAlignment="1">
      <alignment horizontal="center" vertical="center" wrapText="1"/>
    </xf>
    <xf numFmtId="0" fontId="9" fillId="10" borderId="1" xfId="0" applyFont="1" applyFill="1" applyBorder="1" applyAlignment="1">
      <alignment horizontal="center" vertical="center" wrapText="1"/>
    </xf>
    <xf numFmtId="0" fontId="12" fillId="0" borderId="51" xfId="0" applyFont="1" applyBorder="1" applyAlignment="1" applyProtection="1">
      <alignment horizontal="left" vertical="center" wrapText="1"/>
      <protection locked="0"/>
    </xf>
    <xf numFmtId="0" fontId="9" fillId="9" borderId="20" xfId="0" applyFont="1" applyFill="1" applyBorder="1" applyAlignment="1">
      <alignment horizontal="center" vertical="center" wrapText="1"/>
    </xf>
    <xf numFmtId="0" fontId="9" fillId="9" borderId="7" xfId="0" applyFont="1" applyFill="1" applyBorder="1" applyAlignment="1">
      <alignment horizontal="center" vertical="center" wrapText="1"/>
    </xf>
    <xf numFmtId="0" fontId="46" fillId="9" borderId="34" xfId="0" applyFont="1" applyFill="1" applyBorder="1" applyAlignment="1" applyProtection="1">
      <alignment horizontal="center" vertical="center" textRotation="90" wrapText="1"/>
      <protection hidden="1"/>
    </xf>
    <xf numFmtId="0" fontId="46" fillId="9" borderId="35" xfId="0" applyFont="1" applyFill="1" applyBorder="1" applyAlignment="1" applyProtection="1">
      <alignment horizontal="center" vertical="center" textRotation="90" wrapText="1"/>
      <protection hidden="1"/>
    </xf>
    <xf numFmtId="0" fontId="46" fillId="10" borderId="52" xfId="0" applyFont="1" applyFill="1" applyBorder="1" applyAlignment="1" applyProtection="1">
      <alignment horizontal="center" vertical="center" textRotation="90" wrapText="1"/>
      <protection hidden="1"/>
    </xf>
    <xf numFmtId="0" fontId="46" fillId="10" borderId="53" xfId="0" applyFont="1" applyFill="1" applyBorder="1" applyAlignment="1" applyProtection="1">
      <alignment horizontal="center" vertical="center" textRotation="90" wrapText="1"/>
      <protection hidden="1"/>
    </xf>
    <xf numFmtId="0" fontId="46" fillId="10" borderId="36" xfId="0" applyFont="1" applyFill="1" applyBorder="1" applyAlignment="1" applyProtection="1">
      <alignment horizontal="center" vertical="center" textRotation="90" wrapText="1"/>
      <protection hidden="1"/>
    </xf>
    <xf numFmtId="0" fontId="46" fillId="10" borderId="33" xfId="0" applyFont="1" applyFill="1" applyBorder="1" applyAlignment="1" applyProtection="1">
      <alignment horizontal="center" vertical="center" textRotation="90" wrapText="1"/>
      <protection hidden="1"/>
    </xf>
    <xf numFmtId="0" fontId="46" fillId="10" borderId="34" xfId="0" applyFont="1" applyFill="1" applyBorder="1" applyAlignment="1" applyProtection="1">
      <alignment horizontal="center" vertical="center" textRotation="90" wrapText="1"/>
      <protection hidden="1"/>
    </xf>
    <xf numFmtId="0" fontId="46" fillId="10" borderId="35" xfId="0" applyFont="1" applyFill="1" applyBorder="1" applyAlignment="1" applyProtection="1">
      <alignment horizontal="center" vertical="center" textRotation="90" wrapText="1"/>
      <protection hidden="1"/>
    </xf>
    <xf numFmtId="0" fontId="46" fillId="9" borderId="33" xfId="0" applyFont="1" applyFill="1" applyBorder="1" applyAlignment="1" applyProtection="1">
      <alignment horizontal="center" vertical="center" textRotation="90" wrapText="1"/>
      <protection hidden="1"/>
    </xf>
    <xf numFmtId="0" fontId="51" fillId="0" borderId="17" xfId="0" applyFont="1" applyBorder="1" applyAlignment="1">
      <alignment horizontal="left" vertical="center" wrapText="1"/>
    </xf>
    <xf numFmtId="0" fontId="51" fillId="0" borderId="45" xfId="0" applyFont="1" applyBorder="1" applyAlignment="1">
      <alignment horizontal="left" vertical="center" wrapText="1"/>
    </xf>
    <xf numFmtId="0" fontId="50" fillId="20" borderId="42" xfId="0" applyFont="1" applyFill="1" applyBorder="1" applyAlignment="1">
      <alignment horizontal="center" vertical="center"/>
    </xf>
    <xf numFmtId="0" fontId="50" fillId="20" borderId="3" xfId="0" applyFont="1" applyFill="1" applyBorder="1" applyAlignment="1">
      <alignment horizontal="center" vertical="center"/>
    </xf>
    <xf numFmtId="0" fontId="50" fillId="20" borderId="43" xfId="0" applyFont="1" applyFill="1" applyBorder="1" applyAlignment="1">
      <alignment horizontal="center" vertical="center"/>
    </xf>
    <xf numFmtId="0" fontId="50" fillId="18" borderId="18" xfId="0" applyFont="1" applyFill="1" applyBorder="1" applyAlignment="1">
      <alignment horizontal="center" vertical="center"/>
    </xf>
    <xf numFmtId="0" fontId="50" fillId="18" borderId="24" xfId="0" applyFont="1" applyFill="1" applyBorder="1" applyAlignment="1">
      <alignment horizontal="center" vertical="center"/>
    </xf>
    <xf numFmtId="0" fontId="50" fillId="18" borderId="23" xfId="0" applyFont="1" applyFill="1" applyBorder="1" applyAlignment="1">
      <alignment horizontal="center" vertical="center"/>
    </xf>
    <xf numFmtId="0" fontId="52" fillId="0" borderId="18" xfId="0" applyFont="1" applyBorder="1" applyAlignment="1">
      <alignment horizontal="left" vertical="center" wrapText="1"/>
    </xf>
    <xf numFmtId="0" fontId="52" fillId="0" borderId="24" xfId="0" applyFont="1" applyBorder="1" applyAlignment="1">
      <alignment horizontal="left" vertical="center" wrapText="1"/>
    </xf>
    <xf numFmtId="0" fontId="52" fillId="0" borderId="23" xfId="0" applyFont="1" applyBorder="1" applyAlignment="1">
      <alignment horizontal="left" vertical="center" wrapText="1"/>
    </xf>
    <xf numFmtId="0" fontId="52" fillId="0" borderId="25" xfId="0" applyFont="1" applyBorder="1" applyAlignment="1">
      <alignment horizontal="left" vertical="center" wrapText="1"/>
    </xf>
    <xf numFmtId="0" fontId="52" fillId="0" borderId="26" xfId="0" applyFont="1" applyBorder="1" applyAlignment="1">
      <alignment horizontal="left" vertical="center" wrapText="1"/>
    </xf>
    <xf numFmtId="0" fontId="52" fillId="0" borderId="27" xfId="0" applyFont="1" applyBorder="1" applyAlignment="1">
      <alignment horizontal="left" vertical="center" wrapText="1"/>
    </xf>
    <xf numFmtId="0" fontId="55" fillId="17" borderId="12" xfId="0" applyFont="1" applyFill="1" applyBorder="1" applyAlignment="1">
      <alignment horizontal="center" vertical="center"/>
    </xf>
    <xf numFmtId="0" fontId="55" fillId="17" borderId="13" xfId="0" applyFont="1" applyFill="1" applyBorder="1" applyAlignment="1">
      <alignment horizontal="center" vertical="center"/>
    </xf>
    <xf numFmtId="0" fontId="51" fillId="0" borderId="15" xfId="0" applyFont="1" applyBorder="1" applyAlignment="1">
      <alignment horizontal="left" vertical="center" wrapText="1"/>
    </xf>
    <xf numFmtId="0" fontId="51" fillId="0" borderId="44" xfId="0" applyFont="1" applyBorder="1" applyAlignment="1">
      <alignment horizontal="left" vertical="center" wrapText="1"/>
    </xf>
    <xf numFmtId="164" fontId="27" fillId="0" borderId="15" xfId="0" applyNumberFormat="1" applyFont="1" applyBorder="1" applyAlignment="1" applyProtection="1">
      <alignment horizontal="left" vertical="center" wrapText="1"/>
      <protection locked="0"/>
    </xf>
    <xf numFmtId="0" fontId="40" fillId="22" borderId="24" xfId="0" applyFont="1" applyFill="1" applyBorder="1" applyAlignment="1" applyProtection="1">
      <alignment horizontal="center"/>
    </xf>
    <xf numFmtId="0" fontId="40" fillId="22" borderId="19" xfId="0" applyFont="1" applyFill="1" applyBorder="1" applyAlignment="1" applyProtection="1">
      <alignment horizontal="center"/>
    </xf>
    <xf numFmtId="0" fontId="38" fillId="0" borderId="15" xfId="0" applyFont="1" applyBorder="1" applyAlignment="1" applyProtection="1">
      <alignment horizontal="left" vertical="center" wrapText="1"/>
    </xf>
    <xf numFmtId="0" fontId="37" fillId="11" borderId="40" xfId="0" applyFont="1" applyFill="1" applyBorder="1" applyAlignment="1" applyProtection="1">
      <alignment horizontal="center" vertical="center"/>
    </xf>
    <xf numFmtId="0" fontId="37" fillId="11" borderId="21" xfId="0" applyFont="1" applyFill="1" applyBorder="1" applyAlignment="1" applyProtection="1">
      <alignment horizontal="center" vertical="center"/>
    </xf>
    <xf numFmtId="0" fontId="26" fillId="0" borderId="47" xfId="0" applyFont="1" applyBorder="1" applyAlignment="1" applyProtection="1">
      <alignment horizontal="left" vertical="center" wrapText="1"/>
      <protection locked="0"/>
    </xf>
    <xf numFmtId="0" fontId="58" fillId="14" borderId="19" xfId="0" applyFont="1" applyFill="1" applyBorder="1" applyAlignment="1" applyProtection="1">
      <alignment horizontal="center" vertical="center"/>
    </xf>
    <xf numFmtId="0" fontId="58" fillId="14" borderId="15" xfId="0" applyFont="1" applyFill="1" applyBorder="1" applyAlignment="1" applyProtection="1">
      <alignment horizontal="center" vertical="center"/>
    </xf>
    <xf numFmtId="49" fontId="58" fillId="14" borderId="48" xfId="0" applyNumberFormat="1" applyFont="1" applyFill="1" applyBorder="1" applyAlignment="1" applyProtection="1">
      <alignment horizontal="center" vertical="center"/>
    </xf>
    <xf numFmtId="0" fontId="37" fillId="12" borderId="38" xfId="0" applyFont="1" applyFill="1" applyBorder="1" applyAlignment="1" applyProtection="1">
      <alignment horizontal="center" vertical="center"/>
    </xf>
    <xf numFmtId="0" fontId="37" fillId="12" borderId="32" xfId="0" applyFont="1" applyFill="1" applyBorder="1" applyAlignment="1" applyProtection="1">
      <alignment horizontal="center" vertical="center"/>
    </xf>
    <xf numFmtId="0" fontId="37" fillId="8" borderId="40" xfId="0" applyFont="1" applyFill="1" applyBorder="1" applyAlignment="1" applyProtection="1">
      <alignment horizontal="center" vertical="center"/>
    </xf>
    <xf numFmtId="0" fontId="37" fillId="8" borderId="21" xfId="0" applyFont="1" applyFill="1" applyBorder="1" applyAlignment="1" applyProtection="1">
      <alignment horizontal="center" vertical="center"/>
    </xf>
    <xf numFmtId="0" fontId="37" fillId="7" borderId="40" xfId="0" applyFont="1" applyFill="1" applyBorder="1" applyAlignment="1" applyProtection="1">
      <alignment horizontal="center" vertical="center"/>
    </xf>
    <xf numFmtId="0" fontId="37" fillId="7" borderId="21" xfId="0" applyFont="1" applyFill="1" applyBorder="1" applyAlignment="1" applyProtection="1">
      <alignment horizontal="center" vertical="center"/>
    </xf>
    <xf numFmtId="16" fontId="37" fillId="6" borderId="41" xfId="0" applyNumberFormat="1" applyFont="1" applyFill="1" applyBorder="1" applyAlignment="1" applyProtection="1">
      <alignment horizontal="center" vertical="center"/>
    </xf>
    <xf numFmtId="16" fontId="37" fillId="6" borderId="50" xfId="0" applyNumberFormat="1" applyFont="1" applyFill="1" applyBorder="1" applyAlignment="1" applyProtection="1">
      <alignment horizontal="center" vertical="center"/>
    </xf>
    <xf numFmtId="0" fontId="29" fillId="15" borderId="47" xfId="0" applyFont="1" applyFill="1" applyBorder="1" applyAlignment="1" applyProtection="1">
      <alignment horizontal="center" vertical="center" wrapText="1"/>
    </xf>
    <xf numFmtId="0" fontId="29" fillId="15" borderId="60" xfId="0" applyFont="1" applyFill="1" applyBorder="1" applyAlignment="1" applyProtection="1">
      <alignment horizontal="center" vertical="center" wrapText="1"/>
    </xf>
    <xf numFmtId="0" fontId="26" fillId="16" borderId="46" xfId="0" applyFont="1" applyFill="1" applyBorder="1" applyAlignment="1" applyProtection="1">
      <alignment horizontal="left" vertical="center" wrapText="1"/>
    </xf>
    <xf numFmtId="0" fontId="26" fillId="16" borderId="15" xfId="0" applyFont="1" applyFill="1" applyBorder="1" applyAlignment="1" applyProtection="1">
      <alignment horizontal="left" vertical="center" wrapText="1"/>
    </xf>
    <xf numFmtId="0" fontId="26" fillId="0" borderId="49" xfId="0" applyFont="1" applyBorder="1" applyAlignment="1" applyProtection="1">
      <alignment horizontal="left" vertical="center" wrapText="1"/>
      <protection locked="0"/>
    </xf>
    <xf numFmtId="0" fontId="26" fillId="0" borderId="0" xfId="0" applyFont="1" applyBorder="1" applyAlignment="1">
      <alignment horizontal="left" vertical="center" wrapText="1"/>
    </xf>
    <xf numFmtId="0" fontId="26" fillId="0" borderId="58" xfId="0" applyFont="1" applyBorder="1" applyAlignment="1" applyProtection="1">
      <alignment horizontal="left" vertical="center" wrapText="1"/>
      <protection locked="0"/>
    </xf>
    <xf numFmtId="0" fontId="26" fillId="0" borderId="59" xfId="0" applyFont="1" applyBorder="1" applyAlignment="1" applyProtection="1">
      <alignment horizontal="left" vertical="center" wrapText="1"/>
      <protection locked="0"/>
    </xf>
    <xf numFmtId="0" fontId="29" fillId="15" borderId="60" xfId="0" applyFont="1" applyFill="1" applyBorder="1" applyAlignment="1" applyProtection="1">
      <alignment horizontal="left" vertical="center" wrapText="1"/>
    </xf>
    <xf numFmtId="0" fontId="29" fillId="15" borderId="61" xfId="0" applyFont="1" applyFill="1" applyBorder="1" applyAlignment="1" applyProtection="1">
      <alignment horizontal="left" vertical="center" wrapText="1"/>
    </xf>
    <xf numFmtId="0" fontId="29" fillId="15" borderId="62" xfId="0" applyFont="1" applyFill="1" applyBorder="1" applyAlignment="1" applyProtection="1">
      <alignment horizontal="left" vertical="center" wrapText="1"/>
    </xf>
    <xf numFmtId="0" fontId="26" fillId="0" borderId="15" xfId="0" applyFont="1" applyBorder="1" applyAlignment="1" applyProtection="1">
      <alignment horizontal="left" vertical="center" wrapText="1"/>
      <protection locked="0"/>
    </xf>
    <xf numFmtId="0" fontId="34" fillId="20" borderId="15" xfId="0" applyFont="1" applyFill="1" applyBorder="1" applyAlignment="1" applyProtection="1">
      <alignment horizontal="left"/>
    </xf>
    <xf numFmtId="0" fontId="35" fillId="0" borderId="15" xfId="0" applyFont="1" applyBorder="1" applyAlignment="1" applyProtection="1">
      <alignment horizontal="center"/>
      <protection locked="0"/>
    </xf>
    <xf numFmtId="0" fontId="35" fillId="0" borderId="18" xfId="0" applyFont="1" applyBorder="1" applyAlignment="1" applyProtection="1">
      <alignment horizontal="center"/>
      <protection locked="0"/>
    </xf>
    <xf numFmtId="0" fontId="35" fillId="0" borderId="24" xfId="0" applyFont="1" applyBorder="1" applyAlignment="1" applyProtection="1">
      <alignment horizontal="center"/>
      <protection locked="0"/>
    </xf>
    <xf numFmtId="0" fontId="35" fillId="0" borderId="19" xfId="0" applyFont="1" applyBorder="1" applyAlignment="1" applyProtection="1">
      <alignment horizontal="center"/>
      <protection locked="0"/>
    </xf>
    <xf numFmtId="0" fontId="37" fillId="0" borderId="15" xfId="0" applyFont="1" applyBorder="1" applyAlignment="1" applyProtection="1">
      <alignment horizontal="center" vertical="center"/>
    </xf>
    <xf numFmtId="0" fontId="40" fillId="18" borderId="47" xfId="0" applyFont="1" applyFill="1" applyBorder="1" applyAlignment="1" applyProtection="1">
      <alignment horizontal="left"/>
    </xf>
    <xf numFmtId="0" fontId="27" fillId="18" borderId="47" xfId="0" applyFont="1" applyFill="1" applyBorder="1" applyAlignment="1" applyProtection="1">
      <alignment horizontal="left"/>
    </xf>
    <xf numFmtId="0" fontId="27" fillId="19" borderId="41" xfId="0" applyFont="1" applyFill="1" applyBorder="1" applyAlignment="1" applyProtection="1">
      <alignment horizontal="center"/>
    </xf>
    <xf numFmtId="0" fontId="27" fillId="19" borderId="39" xfId="0" applyFont="1" applyFill="1" applyBorder="1" applyAlignment="1" applyProtection="1">
      <alignment horizontal="center"/>
    </xf>
    <xf numFmtId="0" fontId="27" fillId="19" borderId="50" xfId="0" applyFont="1" applyFill="1" applyBorder="1" applyAlignment="1" applyProtection="1">
      <alignment horizontal="center"/>
    </xf>
    <xf numFmtId="0" fontId="41" fillId="17" borderId="40" xfId="0" applyFont="1" applyFill="1" applyBorder="1" applyAlignment="1" applyProtection="1">
      <alignment horizontal="center" vertical="center" wrapText="1"/>
    </xf>
    <xf numFmtId="0" fontId="41" fillId="17" borderId="0" xfId="0" applyFont="1" applyFill="1" applyAlignment="1" applyProtection="1">
      <alignment horizontal="center" vertical="center" wrapText="1"/>
    </xf>
    <xf numFmtId="0" fontId="41" fillId="17" borderId="21" xfId="0" applyFont="1" applyFill="1" applyBorder="1" applyAlignment="1" applyProtection="1">
      <alignment horizontal="center" vertical="center" wrapText="1"/>
    </xf>
    <xf numFmtId="0" fontId="17" fillId="9" borderId="18" xfId="0" applyFont="1" applyFill="1" applyBorder="1" applyAlignment="1" applyProtection="1">
      <alignment horizontal="left" vertical="center" wrapText="1"/>
      <protection locked="0"/>
    </xf>
    <xf numFmtId="0" fontId="17" fillId="9" borderId="24" xfId="0" applyFont="1" applyFill="1" applyBorder="1" applyAlignment="1" applyProtection="1">
      <alignment horizontal="left" vertical="center" wrapText="1"/>
      <protection locked="0"/>
    </xf>
    <xf numFmtId="0" fontId="17" fillId="9" borderId="19" xfId="0" applyFont="1" applyFill="1" applyBorder="1" applyAlignment="1" applyProtection="1">
      <alignment horizontal="left" vertical="center" wrapText="1"/>
      <protection locked="0"/>
    </xf>
    <xf numFmtId="0" fontId="26" fillId="0" borderId="18" xfId="0" applyFont="1" applyBorder="1" applyAlignment="1" applyProtection="1">
      <alignment horizontal="center" vertical="center" wrapText="1"/>
      <protection locked="0"/>
    </xf>
    <xf numFmtId="0" fontId="26" fillId="0" borderId="24" xfId="0" applyFont="1" applyBorder="1" applyAlignment="1" applyProtection="1">
      <alignment horizontal="center" vertical="center" wrapText="1"/>
      <protection locked="0"/>
    </xf>
    <xf numFmtId="0" fontId="26" fillId="0" borderId="19" xfId="0" applyFont="1" applyBorder="1" applyAlignment="1" applyProtection="1">
      <alignment horizontal="center" vertical="center" wrapText="1"/>
      <protection locked="0"/>
    </xf>
    <xf numFmtId="0" fontId="47" fillId="23" borderId="48" xfId="0" applyFont="1" applyFill="1" applyBorder="1" applyAlignment="1" applyProtection="1">
      <alignment horizontal="left" vertical="center" wrapText="1"/>
      <protection locked="0"/>
    </xf>
    <xf numFmtId="0" fontId="47" fillId="23" borderId="15" xfId="0" applyFont="1" applyFill="1" applyBorder="1" applyAlignment="1" applyProtection="1">
      <alignment horizontal="left" vertical="center" wrapText="1"/>
      <protection locked="0"/>
    </xf>
    <xf numFmtId="0" fontId="2" fillId="21" borderId="18" xfId="0" applyFont="1" applyFill="1" applyBorder="1" applyAlignment="1" applyProtection="1">
      <alignment horizontal="center" vertical="center" wrapText="1"/>
    </xf>
    <xf numFmtId="0" fontId="2" fillId="21" borderId="39" xfId="0" applyFont="1" applyFill="1" applyBorder="1" applyAlignment="1" applyProtection="1">
      <alignment horizontal="center" vertical="center" wrapText="1"/>
    </xf>
    <xf numFmtId="166" fontId="13" fillId="0" borderId="18" xfId="0" applyNumberFormat="1" applyFont="1" applyBorder="1" applyAlignment="1" applyProtection="1">
      <alignment horizontal="center" vertical="center"/>
      <protection hidden="1"/>
    </xf>
    <xf numFmtId="166" fontId="13" fillId="0" borderId="19" xfId="0" applyNumberFormat="1" applyFont="1" applyBorder="1" applyAlignment="1" applyProtection="1">
      <alignment horizontal="center" vertical="center"/>
      <protection hidden="1"/>
    </xf>
    <xf numFmtId="166" fontId="13" fillId="2" borderId="15" xfId="1" quotePrefix="1" applyNumberFormat="1" applyFont="1" applyFill="1" applyBorder="1" applyAlignment="1">
      <alignment horizontal="center" vertical="center" wrapText="1"/>
    </xf>
    <xf numFmtId="166" fontId="14" fillId="0" borderId="18" xfId="0" applyNumberFormat="1" applyFont="1" applyBorder="1" applyAlignment="1" applyProtection="1">
      <alignment horizontal="center"/>
      <protection hidden="1"/>
    </xf>
    <xf numFmtId="166" fontId="14" fillId="0" borderId="19" xfId="0" applyNumberFormat="1" applyFont="1" applyBorder="1" applyAlignment="1" applyProtection="1">
      <alignment horizontal="center"/>
      <protection hidden="1"/>
    </xf>
    <xf numFmtId="165" fontId="8" fillId="0" borderId="11" xfId="1" applyFont="1" applyBorder="1" applyAlignment="1">
      <alignment vertical="top" wrapText="1"/>
    </xf>
    <xf numFmtId="165" fontId="8" fillId="0" borderId="14" xfId="1" applyFont="1" applyBorder="1" applyAlignment="1">
      <alignment vertical="top" wrapText="1"/>
    </xf>
    <xf numFmtId="165" fontId="8" fillId="0" borderId="16" xfId="1" applyFont="1" applyBorder="1" applyAlignment="1">
      <alignment vertical="top" wrapText="1"/>
    </xf>
    <xf numFmtId="165" fontId="9" fillId="5" borderId="12" xfId="1" applyFont="1" applyFill="1" applyBorder="1" applyAlignment="1">
      <alignment horizontal="center" vertical="center" wrapText="1"/>
    </xf>
    <xf numFmtId="165" fontId="9" fillId="5" borderId="13" xfId="1" applyFont="1" applyFill="1" applyBorder="1" applyAlignment="1">
      <alignment horizontal="center" vertical="center" wrapText="1"/>
    </xf>
    <xf numFmtId="165" fontId="9" fillId="0" borderId="15" xfId="1" applyFont="1" applyBorder="1" applyAlignment="1">
      <alignment horizontal="center" vertical="center" wrapText="1"/>
    </xf>
    <xf numFmtId="165" fontId="9" fillId="0" borderId="17" xfId="1" applyFont="1" applyBorder="1" applyAlignment="1">
      <alignment horizontal="center" vertical="center" wrapText="1"/>
    </xf>
    <xf numFmtId="165" fontId="2" fillId="2" borderId="18" xfId="1" applyFont="1" applyFill="1" applyBorder="1" applyAlignment="1">
      <alignment horizontal="center" vertical="center" wrapText="1"/>
    </xf>
    <xf numFmtId="165" fontId="2" fillId="2" borderId="19" xfId="1" applyFont="1" applyFill="1" applyBorder="1" applyAlignment="1">
      <alignment horizontal="center" vertical="center" wrapText="1"/>
    </xf>
    <xf numFmtId="165" fontId="10" fillId="0" borderId="18" xfId="1" applyFont="1" applyBorder="1" applyAlignment="1">
      <alignment horizontal="center" vertical="center" wrapText="1"/>
    </xf>
    <xf numFmtId="165" fontId="10" fillId="0" borderId="24" xfId="1" applyFont="1" applyBorder="1" applyAlignment="1">
      <alignment horizontal="center" vertical="center" wrapText="1"/>
    </xf>
    <xf numFmtId="165" fontId="10" fillId="0" borderId="23" xfId="1" applyFont="1" applyBorder="1" applyAlignment="1">
      <alignment horizontal="center" vertical="center" wrapText="1"/>
    </xf>
    <xf numFmtId="165" fontId="10" fillId="0" borderId="25" xfId="1" applyFont="1" applyBorder="1" applyAlignment="1">
      <alignment horizontal="center" vertical="center" wrapText="1"/>
    </xf>
    <xf numFmtId="165" fontId="10" fillId="0" borderId="26" xfId="1" applyFont="1" applyBorder="1" applyAlignment="1">
      <alignment horizontal="center" vertical="center" wrapText="1"/>
    </xf>
    <xf numFmtId="165" fontId="10" fillId="0" borderId="27" xfId="1" applyFont="1" applyBorder="1" applyAlignment="1">
      <alignment horizontal="center" vertical="center" wrapText="1"/>
    </xf>
  </cellXfs>
  <cellStyles count="3">
    <cellStyle name="Hyperlink" xfId="2" builtinId="8"/>
    <cellStyle name="Normal" xfId="0" builtinId="0"/>
    <cellStyle name="Normal 2" xfId="1" xr:uid="{6C09AA3B-6EDA-4963-A6E8-38EFE7D7C3C0}"/>
  </cellStyles>
  <dxfs count="72">
    <dxf>
      <fill>
        <patternFill>
          <bgColor theme="0" tint="-0.14996795556505021"/>
        </patternFill>
      </fill>
    </dxf>
    <dxf>
      <fill>
        <patternFill>
          <bgColor theme="0" tint="-0.14996795556505021"/>
        </patternFill>
      </fill>
    </dxf>
    <dxf>
      <fill>
        <patternFill>
          <bgColor rgb="FF92D050"/>
        </patternFill>
      </fill>
    </dxf>
    <dxf>
      <font>
        <b/>
        <i val="0"/>
        <color theme="0"/>
      </font>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C000"/>
        </patternFill>
      </fill>
    </dxf>
    <dxf>
      <font>
        <color rgb="FF9C0006"/>
      </font>
      <fill>
        <patternFill>
          <bgColor rgb="FFFFC7CE"/>
        </patternFill>
      </fill>
    </dxf>
    <dxf>
      <font>
        <color rgb="FF9C0006"/>
      </font>
      <fill>
        <patternFill>
          <bgColor rgb="FFFFC7CE"/>
        </patternFill>
      </fill>
    </dxf>
    <dxf>
      <fill>
        <patternFill>
          <bgColor rgb="FF00B0F0"/>
        </patternFill>
      </fill>
    </dxf>
    <dxf>
      <fill>
        <patternFill>
          <bgColor rgb="FF92D050"/>
        </patternFill>
      </fill>
    </dxf>
    <dxf>
      <fill>
        <patternFill>
          <bgColor rgb="FFFFFF00"/>
        </patternFill>
      </fill>
    </dxf>
    <dxf>
      <fill>
        <patternFill>
          <bgColor rgb="FFFFC000"/>
        </patternFill>
      </fill>
    </dxf>
    <dxf>
      <font>
        <b/>
        <i val="0"/>
        <color theme="0"/>
      </font>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C000"/>
        </patternFill>
      </fill>
    </dxf>
    <dxf>
      <font>
        <b/>
        <i val="0"/>
        <color theme="0"/>
      </font>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C000"/>
        </patternFill>
      </fill>
    </dxf>
    <dxf>
      <font>
        <b/>
        <i val="0"/>
        <color theme="0"/>
      </font>
      <fill>
        <patternFill>
          <bgColor rgb="FFFF0000"/>
        </patternFill>
      </fill>
    </dxf>
    <dxf>
      <font>
        <b/>
        <i val="0"/>
        <color theme="0"/>
      </font>
      <fill>
        <patternFill>
          <bgColor rgb="FFFF0000"/>
        </patternFill>
      </fill>
    </dxf>
    <dxf>
      <fill>
        <patternFill>
          <bgColor rgb="FF00B0F0"/>
        </patternFill>
      </fill>
    </dxf>
    <dxf>
      <fill>
        <patternFill>
          <bgColor rgb="FFFFFF00"/>
        </patternFill>
      </fill>
    </dxf>
    <dxf>
      <fill>
        <patternFill>
          <bgColor rgb="FFFFC000"/>
        </patternFill>
      </fill>
    </dxf>
    <dxf>
      <fill>
        <patternFill>
          <bgColor rgb="FF92D050"/>
        </patternFill>
      </fill>
    </dxf>
    <dxf>
      <font>
        <b/>
        <i val="0"/>
        <color theme="0"/>
      </font>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C000"/>
        </patternFill>
      </fill>
    </dxf>
    <dxf>
      <font>
        <color rgb="FF9C0006"/>
      </font>
      <fill>
        <patternFill>
          <bgColor rgb="FFFFC7CE"/>
        </patternFill>
      </fill>
    </dxf>
    <dxf>
      <font>
        <color rgb="FF9C0006"/>
      </font>
      <fill>
        <patternFill>
          <bgColor rgb="FFFFC7CE"/>
        </patternFill>
      </fill>
    </dxf>
    <dxf>
      <fill>
        <patternFill>
          <bgColor rgb="FF00B0F0"/>
        </patternFill>
      </fill>
    </dxf>
    <dxf>
      <fill>
        <patternFill>
          <bgColor rgb="FF92D050"/>
        </patternFill>
      </fill>
    </dxf>
    <dxf>
      <fill>
        <patternFill>
          <bgColor rgb="FFFFFF00"/>
        </patternFill>
      </fill>
    </dxf>
    <dxf>
      <fill>
        <patternFill>
          <bgColor rgb="FFFFC000"/>
        </patternFill>
      </fill>
    </dxf>
    <dxf>
      <font>
        <b/>
        <i val="0"/>
        <color theme="0"/>
      </font>
      <fill>
        <patternFill>
          <bgColor rgb="FFFF0000"/>
        </patternFill>
      </fill>
    </dxf>
    <dxf>
      <font>
        <b/>
        <i val="0"/>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b/>
        <i val="0"/>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b/>
        <i val="0"/>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b/>
        <i val="0"/>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b/>
        <i val="0"/>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00B0F0"/>
        </patternFill>
      </fill>
    </dxf>
    <dxf>
      <fill>
        <patternFill>
          <bgColor rgb="FF92D050"/>
        </patternFill>
      </fill>
    </dxf>
    <dxf>
      <fill>
        <patternFill>
          <bgColor rgb="FFFFFF00"/>
        </patternFill>
      </fill>
    </dxf>
    <dxf>
      <fill>
        <patternFill>
          <bgColor rgb="FFFFC000"/>
        </patternFill>
      </fill>
    </dxf>
    <dxf>
      <font>
        <b/>
        <i val="0"/>
        <color theme="0"/>
      </font>
      <fill>
        <patternFill>
          <bgColor rgb="FFFF0000"/>
        </patternFill>
      </fill>
    </dxf>
  </dxfs>
  <tableStyles count="0" defaultTableStyle="TableStyleMedium2" defaultPivotStyle="PivotStyleLight16"/>
  <colors>
    <mruColors>
      <color rgb="FFCC3399"/>
      <color rgb="FFFF65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17" Type="http://schemas.openxmlformats.org/officeDocument/2006/relationships/customXml" Target="../customXml/item6.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activeX/activeX1.xml><?xml version="1.0" encoding="utf-8"?>
<ax:ocx xmlns:ax="http://schemas.microsoft.com/office/2006/activeX" xmlns:r="http://schemas.openxmlformats.org/officeDocument/2006/relationships" ax:classid="{88FA53CA-BD27-11D7-92F0-00104B2E9C47}" ax:persistence="persistPropertyBag">
  <ax:ocxPr ax:name="ArDigSig" ax:value="ArDigSig"/>
  <ax:ocxPr ax:name="SigVersion" ax:value="40600000"/>
  <ax:ocxPr ax:name="SigSerialNumber" ax:value="0"/>
  <ax:ocxPr ax:name="SigValueKind" ax:value="4"/>
  <ax:ocxPr ax:name="SigKind" ax:value="1"/>
  <ax:ocxPr ax:name="SigXpCompatible" ax:value="2"/>
  <ax:ocxPr ax:name="SigSizePack" ax:value="tBAAAK8IAAA="/>
  <ax:ocxPr ax:name="SigDrawingDetails" ax:value="46"/>
  <ax:ocxPr ax:name="SigDrawTitles" ax:value="0"/>
  <ax:ocxPr ax:name="SigHashAlg" ax:value="32772"/>
  <ax:ocxPr ax:name="SigImageFormat" ax:value="-2147483648"/>
  <ax:ocxPr ax:name="SigExcelScope" ax:value="1"/>
  <ax:ocxPr ax:name="SigExcelApplSigningElements" ax:value="1"/>
  <ax:ocxPr ax:name="SigExcelSheetNumber" ax:value="7"/>
  <ax:ocxPr ax:name="SigExcelSelectionPack" ax:value="AQAAAAEAAAAhAAAACg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
  <ax:ocxPr ax:name="SigWordStory" ax:value="0"/>
  <ax:ocxPr ax:name="SigWordScope" ax:value="1"/>
  <ax:ocxPr ax:name="SigWordApplSigningElements" ax:value="1"/>
  <ax:ocxPr ax:name="SigWordSectionsPack" ax:value="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
  <ax:ocxPr ax:name="SigWordApplField" ax:value="1"/>
  <ax:ocxPr ax:name="SigSignatureClearPolicy" ax:value="0"/>
  <ax:ocxPr ax:name="SigAllowReason" ax:value="0"/>
  <ax:ocxPr ax:name="SigWordFormFieldsAndControls" ax:value="0"/>
  <ax:ocxPr ax:name="SigCustomFieldPack0" ax:value="AAAAAAAAAAAAAAAAAAAAAA=="/>
  <ax:ocxPr ax:name="SigCustomFieldPack1" ax:value="AAAAAAAAAAAAAAAAAAAAAA=="/>
  <ax:ocxPr ax:name="SigCustomFieldPack2" ax:value="AAAAAAAAAAAAAAAAAAAAAA=="/>
  <ax:ocxPr ax:name="SigCustomFieldPack3" ax:value="AAAAAAAAAAAAAAAAAAAAAA=="/>
  <ax:ocxPr ax:name="SigCustomFieldPack4" ax:value="AAAAAAAAAAAAAAAAAAAAAA=="/>
  <ax:ocxPr ax:name="SigTitle" ax:value="Global Director of Quality"/>
  <ax:ocxPr ax:name="SigAllowTitle" ax:value="0"/>
  <ax:ocxPr ax:name="SigDrawingMethod" ax:value="1"/>
  <ax:ocxPr ax:name="SigLogoFormat" ax:value="-2147483648"/>
  <ax:ocxPr ax:name="SigImageType" ax:value="1"/>
  <ax:ocxPr ax:name="SigFontSize" ax:value="0"/>
  <ax:ocxPr ax:name="SigFontColor" ax:value="0"/>
  <ax:ocxPr ax:name="SigWordActiveXObjectInformation" ax:value="1"/>
  <ax:ocxPr ax:name="SigEmptyFieldLabel" ax:value="DocuSign SA Signature"/>
  <ax:ocxPr ax:name="SigTimePack" ax:value="MgAwADIAMQAtADEAMQAtADAANQAgADAAMgA6ADQANAAgAFAATQAgAC0AMAA2ADoAMAAwAAAAAAAAAAAAAAAAAAAAAAAAAAAAAAAAAAAAAAAAAAAAAAAAAAAAAAAAAAAAAAAAAAAAAAAAAAAAAAAAAAAAAAAAAAAAAAAAAAAAAADlBwsABQAFAA4ALAABAAAAmP7//w=="/>
  <ax:ocxPr ax:name="SigTimeFormatPack" ax:value="aABoADoAbQBtACAAdAB0AAAAAAAAAAAAAAAAAAAAAAAAAAAAAAAAAAAAAAAAAAAAAAAAAAAAAAAAAAAAAAAAAHkAeQB5AHkALQBNAE0ALQBkAGQAAAAAAAAAAAAAAAAAAAAAAAAAAAAAAAAAAAAAAAAAAAAAAAAAAAAAAAAAAAABAAAA"/>
  <ax:ocxPr ax:name="SigSignerName" ax:value="Tim Holzschuh"/>
  <ax:ocxPr ax:name="SigReason" ax:value="I approved this document"/>
  <ax:ocxPr ax:name="SigName" ax:value="7,ArGrDigsig1"/>
  <ax:ocxPr ax:name="SigAllowFieldAttributions" ax:value="1"/>
  <ax:ocxPr ax:name="SigSignatureValue" ax:value="MIIK5AYJKoZIhvcNAQcCoIIK1TCCCtECAQExDzANBglghkgBZQMEAgEFADALBgkqhkiG9w0BBwGgggjfMIIFLTCCBBWgAwIBAgIQd0Or4wUDSXmbo7ktjX1hOzANBgkqhkiG9w0BAQsFADBmMQswCQYDVQQGEwJDQTEeMBwGA1UEChMVQ3JlYXRpb24gVGVjaG5vbG9naWVzMTcwNQYDVQQDHi4AQwByAGUAYQB0AGkAbwBuACAAQwBvAFMAaQBnAG4AIABSAG8AbwB0ACAAQwBBMB4XDTIxMDkzMDIwNDQ0MloXDTIyMTAwMTIwNDQ0MlowgZgxDTALBgNVBAYeBABVAFMxMzAxBgNVBAoeKgBDAHIAZQBhAHQAaQBvAG4AIABUAGUAYwBoAG4AbwBsAG8AZwBpAGUAczEtMCsGCSqGSIb3DQEJARMedGltLmhvbHpzY2h1aEBjcmVhdGlvbnRlY2guY29tMSMwIQYDVQQDHhoAVABpAG0AIABIAG8AbAB6AHMAYwBoAHUAaDCBnzANBgkqhkiG9w0BAQEFAAOBjQAwgYkCgYEA8SKZ7WxJddb8W+4s19sk+6AAX/NOTxhKeCpJ/wVN6A1N6FntI3091OHww2E5ZH5f+tb9wNCFnyAXtwfZ4sJD7lt1oLj/VU9ZfllM8OAavC8YIfdoOtFqDnSdHDAWqYAM4jp+UtDF0CACwtVOdfxYcmcbS7N1zmVtcLE7wQIHyyMCAwEAAaOCAiYwggIiMA4GA1UdDwEB/wQEAwIE8DAdBgNVHQ4EFgQUwnar3fNoQgMe4Lrat5L6ZyCaOegwHwYDVR0jBBgwFoAUo4b7nOD9zn0QBA6/81qxGmJXwyAwOwYDVR0lBDQwMgYIKwYBBQUHAwEGCCsGAQUFBwMCBggrBgEFBQcDAwYIKwYBBQUHAwQGCCsGAQUFBwMIMIHNBgNVHR8EgcUwgcIwgb+ggbyggbmGgbZDTj1DcmVhdGlvbiBDb1NpZ24gUm9vdCBDQSxDTj1Db1NpZ24sQ049Q0RQLENOPVB1YmxpYyBLZXkgU2VydmljZXMsQ049U2VydmljZXMsQ049Q29uZmlndXJhdGlvbixEQz1DUkVBVElPTlRFQ0gsREM9Q09NP2NlcnRpZmljYXRlUmV2b2NhdGlvbkxpc3Q/YmFzZT9vYmplY3RjbGFzcz1jUkxEaXN0cmlidXRpb25Qb2ludDCBwgYIKwYBBQUHAQEEgbUwgbIwga8GCCsGAQUFBzAChoGiQ049Q3JlYXRpb24gQ29TaWduIFJvb3QgQ0EsQ049QUlBLENOPVB1YmxpYyBLZXkgU2VydmljZXMsQ049U2VydmljZXMsQ049Q29uZmlndXJhdGlvbixEQz1DUkVBVElPTlRFQ0gsREM9Q09NP2NBQ2VydGlmaWNhdGU/YmFzZT9vYmplY3RjbGFzcz1jZXJ0aWZpY2F0aW9uQXV0aG9yaXR5MA0GCSqGSIb3DQEBCwUAA4IBAQCdtdID13yeyIchjYQ8ubP0wM8BYKQJrPWfwfdpDod92g8/Htk9dj0RCPtp4VhW4poifShBNsFpoGUVbWA/xxx2ePnUUqEByLIxod3fddwMirlfys91DTIo2jCjmG6HQcHgVGh5ywYxVJFsf6nT8tYfCGrYnjtCL/nGInlbpFN9WAEvYobNyIWqvHi6WM0RfyavUV6BS5D06xswrb9ONVbfGH6zRaA2BFZd3cDEop1vGtpEslscVSX26NNbzOZYD0PP13H7MLVPOtM8OcYRk3xW/RkG7hXxI7oXdDdV0O5ugFDEBXAyVfi8mJ/cQekkS45vpDZelaS+CGMV/YqvCVWpMIIDqjCCApKgAwIBAgIQd8dss01PT5iXslTqzz3pCjANBgkqhkiG9w0BAQUFADBmMQswCQYDVQQGEwJDQTEeMBwGA1UEChMVQ3JlYXRpb24gVGVjaG5vbG9naWVzMTcwNQYDVQQDHi4AQwByAGUAYQB0AGkAbwBuACAAQwBvAFMAaQBnAG4AIABSAG8AbwB0ACAAQwBBMB4XDTExMDQyODIxNDk0NFoXDTM4MDExODE5MTQwN1owZjELMAkGA1UEBhMCQ0ExHjAcBgNVBAoTFUNyZWF0aW9uIFRlY2hub2xvZ2llczE3MDUGA1UEAx4uAEMAcgBlAGEAdABpAG8AbgAgAEMAbwBTAGkAZwBuACAAUgBvAG8AdAAgAEMAQTCCASIwDQYJKoZIhvcNAQEBBQADggEPADCCAQoCggEBANyg5lMN+lfuODlBDpAreTKjRELZuvqDchiUS1iiiJuezHDaNtOfQC7fZddd7mmHDWP6XA3mi9204P8UWWK3LI1DNNTrmu33hNiqa3SqzNku69sfxTG3NdOKRfzVHJldusMtE17mTXEXzsAg3vkxAWUW5hh/rJrEyfQ8kourXcbaIDXOCtrWFjdVqeufWMAHlMlhqLLR/4l6zf0kewRQEzJ9Lny8y6B4d6cE8Q1uPvp6dW1tYcTtoCM//NGvY+IyR0pMyU4loQkNosego2pnv06wkzU+Yy3CfvKnGl3phrwG53+Hf2d6SR+dVP/+vxgiFb7lXLhHmHMusF7/sdOSnkUCAwEAAaNUMFIwCwYDVR0PBAQDAgHGMBIGA1UdEwEB/wQIMAYBAf8CAQAwHQYDVR0OBBYEFKOG+5zg/c59EAQOv/NasRpiV8MgMBAGCSsGAQQBgjcVAQQDAgEBMA0GCSqGSIb3DQEBBQUAA4IBAQAGYUjE1HBKtTWU0eDDapouJ0BGCqEDnce95Vs8MWELVbY/V0fwG7Gkx5NjvLD9Es0tnRUYj4WZujhBTJTmjp+efriLL3yf6O6kF8kBkgyxO9+blr7/rI8/9wRIYrCU4G+Yx6VfyPOMJ7uXatTeBo2WiY824tMqjn9mIwYjoYh3V3JQ/uoJNFH0SSC6AlSS5iPuLqVrkGgPL5Qh320dlm2JMyQLBfp1nEK80d0VqxyGaZjXy7Eh3Uad9QkIa6H1RFbnMhu04XffV5eATi+ZnnKmVhiwZmI3hhoLJdEc3t7CwjKo590CLNI5VC9OtdskcqEEGygNmfXhy63Qj7kjMYSuMYIByTCCAcUCAQEwejBmMQswCQYDVQQGEwJDQTEeMBwGA1UEChMVQ3JlYXRpb24gVGVjaG5vbG9naWVzMTcwNQYDVQQDHi4AQwByAGUAYQB0AGkAbwBuACAAQwBvAFMAaQBnAG4AIABSAG8AbwB0ACAAQwBBAhB3Q6vjBQNJeZujuS2NfWE7MA0GCWCGSAFlAwQCAQUAoIGiMBgGCSqGSIb3DQEJAzELBgkqhkiG9w0BBwEwLwYJKoZIhvcNAQkEMSIEINwUUU5ZTBk4v+YEKPqERW28sA3Bx7cjvIvTClEuahfpMBwGCSqGSIb3DQEJBTEPFw0yMTExMDUyMDQ0MDFaMDcGCyqGSIb3DQEJEAIvMSgwJjAkMCIEIBXZgg0N4n/lizjDF24VNgTyS6T9j6DaZbb8H5RwUpexMA0GCSqGSIb3DQEBAQUABIGAtYhObd1gCDf1msu6jMXZP+qTxlaivmG1VpddIUtFJT2e4NmaADqhdvhQED8kzmoCjhv32m0nl2d978FS+kLC9DU8TsHl/3z2d4JmkqQKyzmSDAOyHIfNCzQYS/bWvv/wohYWs7ibuC+7zStWIHuEQ14Txt8YeViay4KTTyfs9n8="/>
</ax:ocx>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SECTIONS SCORE</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tx>
            <c:strRef>
              <c:f>'ASSESMENT RESULTS'!$I$1</c:f>
              <c:strCache>
                <c:ptCount val="1"/>
                <c:pt idx="0">
                  <c:v>MINIMUM  SECTION SCORE 
REQUIREMENT</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'ASSESMENT RESULTS'!$H$2:$H$9</c:f>
              <c:strCache>
                <c:ptCount val="8"/>
                <c:pt idx="0">
                  <c:v>Customer Service</c:v>
                </c:pt>
                <c:pt idx="1">
                  <c:v>Management System Plan</c:v>
                </c:pt>
                <c:pt idx="2">
                  <c:v>New Product Introduction Support</c:v>
                </c:pt>
                <c:pt idx="3">
                  <c:v>Process Quality Management</c:v>
                </c:pt>
                <c:pt idx="4">
                  <c:v>Manufacturing Capability</c:v>
                </c:pt>
                <c:pt idx="5">
                  <c:v>Supply Chain Management</c:v>
                </c:pt>
                <c:pt idx="6">
                  <c:v>Quality Systems</c:v>
                </c:pt>
                <c:pt idx="7">
                  <c:v>Continual Process Improvement</c:v>
                </c:pt>
              </c:strCache>
            </c:strRef>
          </c:cat>
          <c:val>
            <c:numRef>
              <c:f>'ASSESMENT RESULTS'!$I$2:$I$9</c:f>
              <c:numCache>
                <c:formatCode>General</c:formatCode>
                <c:ptCount val="8"/>
                <c:pt idx="0">
                  <c:v>25</c:v>
                </c:pt>
                <c:pt idx="1">
                  <c:v>30</c:v>
                </c:pt>
                <c:pt idx="2">
                  <c:v>20</c:v>
                </c:pt>
                <c:pt idx="3">
                  <c:v>35</c:v>
                </c:pt>
                <c:pt idx="4">
                  <c:v>30</c:v>
                </c:pt>
                <c:pt idx="5">
                  <c:v>25</c:v>
                </c:pt>
                <c:pt idx="6">
                  <c:v>35</c:v>
                </c:pt>
                <c:pt idx="7">
                  <c:v>30</c:v>
                </c:pt>
              </c:numCache>
            </c:numRef>
          </c:val>
          <c:extLst>
            <c:ext xmlns:c16="http://schemas.microsoft.com/office/drawing/2014/chart" uri="{C3380CC4-5D6E-409C-BE32-E72D297353CC}">
              <c16:uniqueId val="{00000006-6E48-473C-9925-73AD8E4302E1}"/>
            </c:ext>
          </c:extLst>
        </c:ser>
        <c:ser>
          <c:idx val="1"/>
          <c:order val="1"/>
          <c:tx>
            <c:strRef>
              <c:f>'ASSESMENT RESULTS'!$J$1</c:f>
              <c:strCache>
                <c:ptCount val="1"/>
                <c:pt idx="0">
                  <c:v>SECTION
SUPPLIER SELF ASSESMENT TOTAL</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'ASSESMENT RESULTS'!$H$2:$H$9</c:f>
              <c:strCache>
                <c:ptCount val="8"/>
                <c:pt idx="0">
                  <c:v>Customer Service</c:v>
                </c:pt>
                <c:pt idx="1">
                  <c:v>Management System Plan</c:v>
                </c:pt>
                <c:pt idx="2">
                  <c:v>New Product Introduction Support</c:v>
                </c:pt>
                <c:pt idx="3">
                  <c:v>Process Quality Management</c:v>
                </c:pt>
                <c:pt idx="4">
                  <c:v>Manufacturing Capability</c:v>
                </c:pt>
                <c:pt idx="5">
                  <c:v>Supply Chain Management</c:v>
                </c:pt>
                <c:pt idx="6">
                  <c:v>Quality Systems</c:v>
                </c:pt>
                <c:pt idx="7">
                  <c:v>Continual Process Improvement</c:v>
                </c:pt>
              </c:strCache>
            </c:strRef>
          </c:cat>
          <c:val>
            <c:numRef>
              <c:f>'ASSESMENT RESULTS'!$J$2:$J$9</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7-6E48-473C-9925-73AD8E4302E1}"/>
            </c:ext>
          </c:extLst>
        </c:ser>
        <c:ser>
          <c:idx val="2"/>
          <c:order val="2"/>
          <c:tx>
            <c:strRef>
              <c:f>'ASSESMENT RESULTS'!$K$1</c:f>
              <c:strCache>
                <c:ptCount val="1"/>
                <c:pt idx="0">
                  <c:v>SECTION 
CREATION AUDIT TOTAL</c:v>
                </c:pt>
              </c:strCache>
            </c:strRef>
          </c:tx>
          <c:spPr>
            <a:solidFill>
              <a:srgbClr val="7030A0">
                <a:alpha val="85000"/>
              </a:srgb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'ASSESMENT RESULTS'!$H$2:$H$9</c:f>
              <c:strCache>
                <c:ptCount val="8"/>
                <c:pt idx="0">
                  <c:v>Customer Service</c:v>
                </c:pt>
                <c:pt idx="1">
                  <c:v>Management System Plan</c:v>
                </c:pt>
                <c:pt idx="2">
                  <c:v>New Product Introduction Support</c:v>
                </c:pt>
                <c:pt idx="3">
                  <c:v>Process Quality Management</c:v>
                </c:pt>
                <c:pt idx="4">
                  <c:v>Manufacturing Capability</c:v>
                </c:pt>
                <c:pt idx="5">
                  <c:v>Supply Chain Management</c:v>
                </c:pt>
                <c:pt idx="6">
                  <c:v>Quality Systems</c:v>
                </c:pt>
                <c:pt idx="7">
                  <c:v>Continual Process Improvement</c:v>
                </c:pt>
              </c:strCache>
            </c:strRef>
          </c:cat>
          <c:val>
            <c:numRef>
              <c:f>'ASSESMENT RESULTS'!$K$2:$K$9</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2F77-4420-858F-10F61B1736D4}"/>
            </c:ext>
          </c:extLst>
        </c:ser>
        <c:dLbls>
          <c:dLblPos val="inEnd"/>
          <c:showLegendKey val="0"/>
          <c:showVal val="1"/>
          <c:showCatName val="0"/>
          <c:showSerName val="0"/>
          <c:showPercent val="0"/>
          <c:showBubbleSize val="0"/>
        </c:dLbls>
        <c:gapWidth val="65"/>
        <c:axId val="2068701927"/>
        <c:axId val="2070485639"/>
      </c:barChart>
      <c:catAx>
        <c:axId val="2068701927"/>
        <c:scaling>
          <c:orientation val="minMax"/>
        </c:scaling>
        <c:delete val="0"/>
        <c:axPos val="b"/>
        <c:title>
          <c:tx>
            <c:rich>
              <a:bodyPr rot="0" spcFirstLastPara="1" vertOverflow="ellipsis" vert="horz" wrap="square" anchor="ctr" anchorCtr="1"/>
              <a:lstStyle/>
              <a:p>
                <a:pPr>
                  <a:defRPr sz="900" b="1" i="0" u="none" strike="noStrike" kern="1200" baseline="0">
                    <a:solidFill>
                      <a:schemeClr val="dk1">
                        <a:lumMod val="75000"/>
                        <a:lumOff val="25000"/>
                      </a:schemeClr>
                    </a:solidFill>
                    <a:latin typeface="+mn-lt"/>
                    <a:ea typeface="+mn-ea"/>
                    <a:cs typeface="+mn-cs"/>
                  </a:defRPr>
                </a:pPr>
                <a:r>
                  <a:rPr lang="en-US"/>
                  <a:t>SECTION NAME</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dk1">
                      <a:lumMod val="75000"/>
                      <a:lumOff val="25000"/>
                    </a:schemeClr>
                  </a:solidFill>
                  <a:latin typeface="+mn-lt"/>
                  <a:ea typeface="+mn-ea"/>
                  <a:cs typeface="+mn-cs"/>
                </a:defRPr>
              </a:pPr>
              <a:endParaRPr lang="en-US"/>
            </a:p>
          </c:txPr>
        </c:title>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1" i="0" u="none" strike="noStrike" kern="1200" cap="all" baseline="0">
                <a:solidFill>
                  <a:schemeClr val="dk1">
                    <a:lumMod val="75000"/>
                    <a:lumOff val="25000"/>
                  </a:schemeClr>
                </a:solidFill>
                <a:latin typeface="+mn-lt"/>
                <a:ea typeface="+mn-ea"/>
                <a:cs typeface="+mn-cs"/>
              </a:defRPr>
            </a:pPr>
            <a:endParaRPr lang="en-US"/>
          </a:p>
        </c:txPr>
        <c:crossAx val="2070485639"/>
        <c:crosses val="autoZero"/>
        <c:auto val="1"/>
        <c:lblAlgn val="ctr"/>
        <c:lblOffset val="100"/>
        <c:noMultiLvlLbl val="0"/>
      </c:catAx>
      <c:valAx>
        <c:axId val="2070485639"/>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2068701927"/>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ln>
                  <a:noFill/>
                </a:ln>
                <a:solidFill>
                  <a:schemeClr val="dk1">
                    <a:lumMod val="75000"/>
                    <a:lumOff val="25000"/>
                  </a:schemeClr>
                </a:solidFill>
                <a:latin typeface="+mn-lt"/>
                <a:ea typeface="+mn-ea"/>
                <a:cs typeface="+mn-cs"/>
              </a:defRPr>
            </a:pPr>
            <a:r>
              <a:rPr lang="en-US"/>
              <a:t>SUPPLIER SELF ASSESMENT SECTION RATINGS</a:t>
            </a:r>
          </a:p>
        </c:rich>
      </c:tx>
      <c:overlay val="0"/>
      <c:spPr>
        <a:noFill/>
        <a:ln>
          <a:noFill/>
        </a:ln>
        <a:effectLst/>
      </c:spPr>
      <c:txPr>
        <a:bodyPr rot="0" spcFirstLastPara="1" vertOverflow="ellipsis" vert="horz" wrap="square" anchor="ctr" anchorCtr="1"/>
        <a:lstStyle/>
        <a:p>
          <a:pPr>
            <a:defRPr sz="1800" b="1" i="0" u="none" strike="noStrike" kern="1200" baseline="0">
              <a:ln>
                <a:noFill/>
              </a:ln>
              <a:solidFill>
                <a:schemeClr val="dk1">
                  <a:lumMod val="75000"/>
                  <a:lumOff val="25000"/>
                </a:schemeClr>
              </a:solidFill>
              <a:latin typeface="+mn-lt"/>
              <a:ea typeface="+mn-ea"/>
              <a:cs typeface="+mn-cs"/>
            </a:defRPr>
          </a:pPr>
          <a:endParaRPr lang="en-US"/>
        </a:p>
      </c:txPr>
    </c:title>
    <c:autoTitleDeleted val="0"/>
    <c:plotArea>
      <c:layout/>
      <c:radarChart>
        <c:radarStyle val="filled"/>
        <c:varyColors val="0"/>
        <c:ser>
          <c:idx val="1"/>
          <c:order val="0"/>
          <c:tx>
            <c:strRef>
              <c:f>'ASSESMENT RESULTS'!$J$1</c:f>
              <c:strCache>
                <c:ptCount val="1"/>
                <c:pt idx="0">
                  <c:v>SECTION
SUPPLIER SELF ASSESMENT TOTAL</c:v>
                </c:pt>
              </c:strCache>
            </c:strRef>
          </c:tx>
          <c:spPr>
            <a:solidFill>
              <a:schemeClr val="accent2">
                <a:alpha val="85000"/>
              </a:schemeClr>
            </a:solidFill>
            <a:ln w="9525" cap="flat" cmpd="sng" algn="ctr">
              <a:solidFill>
                <a:schemeClr val="accent1"/>
              </a:solidFill>
              <a:round/>
            </a:ln>
            <a:effectLst/>
          </c:spPr>
          <c:dLbls>
            <c:dLbl>
              <c:idx val="2"/>
              <c:layout>
                <c:manualLayout>
                  <c:x val="-1.8401497264407336E-2"/>
                  <c:y val="-8.19272559078485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763-4155-99FB-2ECC64BF079B}"/>
                </c:ext>
              </c:extLst>
            </c:dLbl>
            <c:spPr>
              <a:solidFill>
                <a:schemeClr val="bg1"/>
              </a:solidFill>
              <a:ln>
                <a:solidFill>
                  <a:schemeClr val="bg1"/>
                </a:solidFill>
              </a:ln>
              <a:effectLst/>
            </c:spPr>
            <c:txPr>
              <a:bodyPr rot="0" spcFirstLastPara="1" vertOverflow="ellipsis" vert="horz" wrap="square" anchor="ctr" anchorCtr="1"/>
              <a:lstStyle/>
              <a:p>
                <a:pPr>
                  <a:defRPr sz="1050" b="1" i="0" u="none" strike="noStrike" kern="1200" baseline="0">
                    <a:ln>
                      <a:noFill/>
                    </a:ln>
                    <a:solidFill>
                      <a:schemeClr val="accent2">
                        <a:lumMod val="75000"/>
                      </a:schemeClr>
                    </a:solidFill>
                    <a:effectLst>
                      <a:outerShdw blurRad="50800" dist="50800" dir="5400000" algn="ctr" rotWithShape="0">
                        <a:schemeClr val="bg1"/>
                      </a:outerShdw>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'ASSESMENT RESULTS'!$H$2:$H$9</c:f>
              <c:strCache>
                <c:ptCount val="8"/>
                <c:pt idx="0">
                  <c:v>Customer Service</c:v>
                </c:pt>
                <c:pt idx="1">
                  <c:v>Management System Plan</c:v>
                </c:pt>
                <c:pt idx="2">
                  <c:v>New Product Introduction Support</c:v>
                </c:pt>
                <c:pt idx="3">
                  <c:v>Process Quality Management</c:v>
                </c:pt>
                <c:pt idx="4">
                  <c:v>Manufacturing Capability</c:v>
                </c:pt>
                <c:pt idx="5">
                  <c:v>Supply Chain Management</c:v>
                </c:pt>
                <c:pt idx="6">
                  <c:v>Quality Systems</c:v>
                </c:pt>
                <c:pt idx="7">
                  <c:v>Continual Process Improvement</c:v>
                </c:pt>
              </c:strCache>
            </c:strRef>
          </c:cat>
          <c:val>
            <c:numRef>
              <c:f>'ASSESMENT RESULTS'!$J$2:$J$9</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5763-4155-99FB-2ECC64BF079B}"/>
            </c:ext>
          </c:extLst>
        </c:ser>
        <c:dLbls>
          <c:showLegendKey val="0"/>
          <c:showVal val="1"/>
          <c:showCatName val="0"/>
          <c:showSerName val="0"/>
          <c:showPercent val="0"/>
          <c:showBubbleSize val="0"/>
        </c:dLbls>
        <c:axId val="2068701927"/>
        <c:axId val="2070485639"/>
      </c:radarChart>
      <c:catAx>
        <c:axId val="2068701927"/>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0" spcFirstLastPara="1" vertOverflow="ellipsis" vert="horz" wrap="square" anchor="ctr" anchorCtr="1"/>
              <a:lstStyle/>
              <a:p>
                <a:pPr>
                  <a:defRPr sz="900" b="1" i="0" u="none" strike="noStrike" kern="1200" baseline="0">
                    <a:ln>
                      <a:noFill/>
                    </a:ln>
                    <a:solidFill>
                      <a:schemeClr val="dk1">
                        <a:lumMod val="75000"/>
                        <a:lumOff val="25000"/>
                      </a:schemeClr>
                    </a:solidFill>
                    <a:latin typeface="+mn-lt"/>
                    <a:ea typeface="+mn-ea"/>
                    <a:cs typeface="+mn-cs"/>
                  </a:defRPr>
                </a:pPr>
                <a:r>
                  <a:rPr lang="en-US"/>
                  <a:t>SECTION NAME</a:t>
                </a:r>
              </a:p>
            </c:rich>
          </c:tx>
          <c:overlay val="0"/>
          <c:spPr>
            <a:noFill/>
            <a:ln>
              <a:noFill/>
            </a:ln>
            <a:effectLst/>
          </c:spPr>
          <c:txPr>
            <a:bodyPr rot="0" spcFirstLastPara="1" vertOverflow="ellipsis" vert="horz" wrap="square" anchor="ctr" anchorCtr="1"/>
            <a:lstStyle/>
            <a:p>
              <a:pPr>
                <a:defRPr sz="900" b="1" i="0" u="none" strike="noStrike" kern="1200" baseline="0">
                  <a:ln>
                    <a:noFill/>
                  </a:ln>
                  <a:solidFill>
                    <a:schemeClr val="dk1">
                      <a:lumMod val="75000"/>
                      <a:lumOff val="25000"/>
                    </a:schemeClr>
                  </a:solidFill>
                  <a:latin typeface="+mn-lt"/>
                  <a:ea typeface="+mn-ea"/>
                  <a:cs typeface="+mn-cs"/>
                </a:defRPr>
              </a:pPr>
              <a:endParaRPr lang="en-US"/>
            </a:p>
          </c:txPr>
        </c:title>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ln>
                  <a:noFill/>
                </a:ln>
                <a:solidFill>
                  <a:schemeClr val="dk1">
                    <a:lumMod val="75000"/>
                    <a:lumOff val="25000"/>
                  </a:schemeClr>
                </a:solidFill>
                <a:latin typeface="+mn-lt"/>
                <a:ea typeface="+mn-ea"/>
                <a:cs typeface="+mn-cs"/>
              </a:defRPr>
            </a:pPr>
            <a:endParaRPr lang="en-US"/>
          </a:p>
        </c:txPr>
        <c:crossAx val="2070485639"/>
        <c:crosses val="autoZero"/>
        <c:auto val="1"/>
        <c:lblAlgn val="ctr"/>
        <c:lblOffset val="100"/>
        <c:noMultiLvlLbl val="0"/>
      </c:catAx>
      <c:valAx>
        <c:axId val="2070485639"/>
        <c:scaling>
          <c:orientation val="minMax"/>
        </c:scaling>
        <c:delete val="0"/>
        <c:axPos val="l"/>
        <c:majorGridlines>
          <c:spPr>
            <a:ln w="9525" cap="flat" cmpd="sng" algn="ctr">
              <a:solidFill>
                <a:schemeClr val="tx1"/>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ln>
                  <a:noFill/>
                </a:ln>
                <a:solidFill>
                  <a:schemeClr val="dk1">
                    <a:lumMod val="75000"/>
                    <a:lumOff val="25000"/>
                  </a:schemeClr>
                </a:solidFill>
                <a:latin typeface="+mn-lt"/>
                <a:ea typeface="+mn-ea"/>
                <a:cs typeface="+mn-cs"/>
              </a:defRPr>
            </a:pPr>
            <a:endParaRPr lang="en-US"/>
          </a:p>
        </c:txPr>
        <c:crossAx val="2068701927"/>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ln>
                <a:noFill/>
              </a:ln>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tx1"/>
      </a:solidFill>
      <a:round/>
    </a:ln>
    <a:effectLst/>
  </c:spPr>
  <c:txPr>
    <a:bodyPr/>
    <a:lstStyle/>
    <a:p>
      <a:pPr>
        <a:defRPr>
          <a:ln>
            <a:noFill/>
          </a:ln>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CREATION</a:t>
            </a:r>
            <a:r>
              <a:rPr lang="en-US" baseline="0"/>
              <a:t> SECTION RATINGS</a:t>
            </a:r>
            <a:endParaRPr lang="en-US"/>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radarChart>
        <c:radarStyle val="filled"/>
        <c:varyColors val="0"/>
        <c:ser>
          <c:idx val="2"/>
          <c:order val="0"/>
          <c:tx>
            <c:strRef>
              <c:f>'ASSESMENT RESULTS'!$K$1</c:f>
              <c:strCache>
                <c:ptCount val="1"/>
                <c:pt idx="0">
                  <c:v>SECTION 
CREATION AUDIT TOTAL</c:v>
                </c:pt>
              </c:strCache>
            </c:strRef>
          </c:tx>
          <c:spPr>
            <a:solidFill>
              <a:srgbClr val="7030A0">
                <a:alpha val="85000"/>
              </a:srgbClr>
            </a:solidFill>
            <a:ln w="9525" cap="flat" cmpd="sng" algn="ctr">
              <a:solidFill>
                <a:schemeClr val="lt1">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rgbClr val="7030A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'ASSESMENT RESULTS'!$H$2:$H$9</c:f>
              <c:strCache>
                <c:ptCount val="8"/>
                <c:pt idx="0">
                  <c:v>Customer Service</c:v>
                </c:pt>
                <c:pt idx="1">
                  <c:v>Management System Plan</c:v>
                </c:pt>
                <c:pt idx="2">
                  <c:v>New Product Introduction Support</c:v>
                </c:pt>
                <c:pt idx="3">
                  <c:v>Process Quality Management</c:v>
                </c:pt>
                <c:pt idx="4">
                  <c:v>Manufacturing Capability</c:v>
                </c:pt>
                <c:pt idx="5">
                  <c:v>Supply Chain Management</c:v>
                </c:pt>
                <c:pt idx="6">
                  <c:v>Quality Systems</c:v>
                </c:pt>
                <c:pt idx="7">
                  <c:v>Continual Process Improvement</c:v>
                </c:pt>
              </c:strCache>
            </c:strRef>
          </c:cat>
          <c:val>
            <c:numRef>
              <c:f>'ASSESMENT RESULTS'!$K$2:$K$9</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64A4-4D19-B045-8CBA70A49EA3}"/>
            </c:ext>
          </c:extLst>
        </c:ser>
        <c:dLbls>
          <c:showLegendKey val="0"/>
          <c:showVal val="1"/>
          <c:showCatName val="0"/>
          <c:showSerName val="0"/>
          <c:showPercent val="0"/>
          <c:showBubbleSize val="0"/>
        </c:dLbls>
        <c:axId val="2068701927"/>
        <c:axId val="2070485639"/>
      </c:radarChart>
      <c:catAx>
        <c:axId val="2068701927"/>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0" spcFirstLastPara="1" vertOverflow="ellipsis" vert="horz" wrap="square" anchor="ctr" anchorCtr="1"/>
              <a:lstStyle/>
              <a:p>
                <a:pPr>
                  <a:defRPr sz="900" b="1" i="0" u="none" strike="noStrike" kern="1200" baseline="0">
                    <a:solidFill>
                      <a:schemeClr val="dk1">
                        <a:lumMod val="75000"/>
                        <a:lumOff val="25000"/>
                      </a:schemeClr>
                    </a:solidFill>
                    <a:latin typeface="+mn-lt"/>
                    <a:ea typeface="+mn-ea"/>
                    <a:cs typeface="+mn-cs"/>
                  </a:defRPr>
                </a:pPr>
                <a:r>
                  <a:rPr lang="en-US"/>
                  <a:t>SECTION NAME</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dk1">
                      <a:lumMod val="75000"/>
                      <a:lumOff val="25000"/>
                    </a:schemeClr>
                  </a:solidFill>
                  <a:latin typeface="+mn-lt"/>
                  <a:ea typeface="+mn-ea"/>
                  <a:cs typeface="+mn-cs"/>
                </a:defRPr>
              </a:pPr>
              <a:endParaRPr lang="en-US"/>
            </a:p>
          </c:txPr>
        </c:title>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1" i="0" u="none" strike="noStrike" kern="1200" cap="all" baseline="0">
                <a:solidFill>
                  <a:schemeClr val="dk1">
                    <a:lumMod val="75000"/>
                    <a:lumOff val="25000"/>
                  </a:schemeClr>
                </a:solidFill>
                <a:latin typeface="+mn-lt"/>
                <a:ea typeface="+mn-ea"/>
                <a:cs typeface="+mn-cs"/>
              </a:defRPr>
            </a:pPr>
            <a:endParaRPr lang="en-US"/>
          </a:p>
        </c:txPr>
        <c:crossAx val="2070485639"/>
        <c:crosses val="autoZero"/>
        <c:auto val="1"/>
        <c:lblAlgn val="ctr"/>
        <c:lblOffset val="100"/>
        <c:noMultiLvlLbl val="0"/>
      </c:catAx>
      <c:valAx>
        <c:axId val="2070485639"/>
        <c:scaling>
          <c:orientation val="minMax"/>
        </c:scaling>
        <c:delete val="0"/>
        <c:axPos val="l"/>
        <c:majorGridlines>
          <c:spPr>
            <a:ln w="9525" cap="flat" cmpd="sng" algn="ctr">
              <a:solidFill>
                <a:schemeClr val="tx1"/>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2068701927"/>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SECTIONS COMPLIANCE PERCENTAGES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manualLayout>
          <c:layoutTarget val="inner"/>
          <c:xMode val="edge"/>
          <c:yMode val="edge"/>
          <c:x val="0.26900710074917394"/>
          <c:y val="9.0760219034850209E-2"/>
          <c:w val="0.44143250877926965"/>
          <c:h val="0.67404355613318112"/>
        </c:manualLayout>
      </c:layout>
      <c:pieChart>
        <c:varyColors val="1"/>
        <c:ser>
          <c:idx val="3"/>
          <c:order val="0"/>
          <c:tx>
            <c:strRef>
              <c:f>'ASSESMENT RESULTS'!$L$1</c:f>
              <c:strCache>
                <c:ptCount val="1"/>
                <c:pt idx="0">
                  <c:v>PERCENTAGE OF MAX POSSIBLE</c:v>
                </c:pt>
              </c:strCache>
            </c:strRef>
          </c:tx>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4134-4FB5-BC65-CC0823CFFA19}"/>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4-1832-45FD-87A1-6AFD0B8764FD}"/>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4134-4FB5-BC65-CC0823CFFA19}"/>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4134-4FB5-BC65-CC0823CFFA19}"/>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4134-4FB5-BC65-CC0823CFFA19}"/>
              </c:ext>
            </c:extLst>
          </c:dPt>
          <c:dPt>
            <c:idx val="5"/>
            <c:bubble3D val="0"/>
            <c:spPr>
              <a:solidFill>
                <a:schemeClr val="accent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B-4134-4FB5-BC65-CC0823CFFA19}"/>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D-4134-4FB5-BC65-CC0823CFFA19}"/>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F-4134-4FB5-BC65-CC0823CFFA19}"/>
              </c:ext>
            </c:extLst>
          </c:dPt>
          <c:dLbls>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inEnd"/>
            <c:showLegendKey val="0"/>
            <c:showVal val="0"/>
            <c:showCatName val="1"/>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'ASSESMENT RESULTS'!$H$2:$H$9</c:f>
              <c:strCache>
                <c:ptCount val="8"/>
                <c:pt idx="0">
                  <c:v>Customer Service</c:v>
                </c:pt>
                <c:pt idx="1">
                  <c:v>Management System Plan</c:v>
                </c:pt>
                <c:pt idx="2">
                  <c:v>New Product Introduction Support</c:v>
                </c:pt>
                <c:pt idx="3">
                  <c:v>Process Quality Management</c:v>
                </c:pt>
                <c:pt idx="4">
                  <c:v>Manufacturing Capability</c:v>
                </c:pt>
                <c:pt idx="5">
                  <c:v>Supply Chain Management</c:v>
                </c:pt>
                <c:pt idx="6">
                  <c:v>Quality Systems</c:v>
                </c:pt>
                <c:pt idx="7">
                  <c:v>Continual Process Improvement</c:v>
                </c:pt>
              </c:strCache>
            </c:strRef>
          </c:cat>
          <c:val>
            <c:numRef>
              <c:f>'ASSESMENT RESULTS'!$L$2:$L$9</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3-1832-45FD-87A1-6AFD0B8764FD}"/>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19251853961755003"/>
          <c:y val="0.81201226166831442"/>
          <c:w val="0.58939868667602047"/>
          <c:h val="0.16300948486030881"/>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82550</xdr:colOff>
      <xdr:row>0</xdr:row>
      <xdr:rowOff>6350</xdr:rowOff>
    </xdr:from>
    <xdr:to>
      <xdr:col>4</xdr:col>
      <xdr:colOff>1278255</xdr:colOff>
      <xdr:row>4</xdr:row>
      <xdr:rowOff>184055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550" y="6350"/>
          <a:ext cx="4853305" cy="93916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1965568</xdr:colOff>
      <xdr:row>16</xdr:row>
      <xdr:rowOff>492124</xdr:rowOff>
    </xdr:from>
    <xdr:to>
      <xdr:col>13</xdr:col>
      <xdr:colOff>2605209</xdr:colOff>
      <xdr:row>27</xdr:row>
      <xdr:rowOff>164367</xdr:rowOff>
    </xdr:to>
    <xdr:graphicFrame macro="">
      <xdr:nvGraphicFramePr>
        <xdr:cNvPr id="3" name="Chart 2" descr="Chart type: Clustered Column. 'MINIMUM &#10;REQUIREMENT', 'SECTION TOTAL &#10;SUPPLIER' by 'SECTION NAME'&#10;&#10;Description automatically generated">
          <a:extLst>
            <a:ext uri="{FF2B5EF4-FFF2-40B4-BE49-F238E27FC236}">
              <a16:creationId xmlns:a16="http://schemas.microsoft.com/office/drawing/2014/main" id="{00000000-0008-0000-0300-000003000000}"/>
            </a:ext>
            <a:ext uri="{147F2762-F138-4A5C-976F-8EAC2B608ADB}">
              <a16:predDERef xmlns:a16="http://schemas.microsoft.com/office/drawing/2014/main" pred="{E57057C4-01ED-4C6F-8E55-4B00EC72873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2016928</xdr:colOff>
      <xdr:row>27</xdr:row>
      <xdr:rowOff>476459</xdr:rowOff>
    </xdr:from>
    <xdr:to>
      <xdr:col>10</xdr:col>
      <xdr:colOff>621323</xdr:colOff>
      <xdr:row>37</xdr:row>
      <xdr:rowOff>82061</xdr:rowOff>
    </xdr:to>
    <xdr:graphicFrame macro="">
      <xdr:nvGraphicFramePr>
        <xdr:cNvPr id="6" name="Chart 5" descr="Chart type: Clustered Column. 'MINIMUM &#10;REQUIREMENT', 'SECTION TOTAL &#10;SUPPLIER' by 'SECTION NAME'&#10;&#10;Description automatically generated">
          <a:extLst>
            <a:ext uri="{FF2B5EF4-FFF2-40B4-BE49-F238E27FC236}">
              <a16:creationId xmlns:a16="http://schemas.microsoft.com/office/drawing/2014/main" id="{00000000-0008-0000-0300-000006000000}"/>
            </a:ext>
            <a:ext uri="{147F2762-F138-4A5C-976F-8EAC2B608ADB}">
              <a16:predDERef xmlns:a16="http://schemas.microsoft.com/office/drawing/2014/main" pred="{E57057C4-01ED-4C6F-8E55-4B00EC7287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996461</xdr:colOff>
      <xdr:row>27</xdr:row>
      <xdr:rowOff>473809</xdr:rowOff>
    </xdr:from>
    <xdr:to>
      <xdr:col>14</xdr:col>
      <xdr:colOff>23448</xdr:colOff>
      <xdr:row>37</xdr:row>
      <xdr:rowOff>152400</xdr:rowOff>
    </xdr:to>
    <xdr:graphicFrame macro="">
      <xdr:nvGraphicFramePr>
        <xdr:cNvPr id="7" name="Chart 6" descr="Chart type: Clustered Column. 'MINIMUM &#10;REQUIREMENT', 'SECTION TOTAL &#10;SUPPLIER' by 'SECTION NAME'&#10;&#10;Description automatically generated">
          <a:extLst>
            <a:ext uri="{FF2B5EF4-FFF2-40B4-BE49-F238E27FC236}">
              <a16:creationId xmlns:a16="http://schemas.microsoft.com/office/drawing/2014/main" id="{00000000-0008-0000-0300-000007000000}"/>
            </a:ext>
            <a:ext uri="{147F2762-F138-4A5C-976F-8EAC2B608ADB}">
              <a16:predDERef xmlns:a16="http://schemas.microsoft.com/office/drawing/2014/main" pred="{E57057C4-01ED-4C6F-8E55-4B00EC7287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1246972</xdr:colOff>
      <xdr:row>38</xdr:row>
      <xdr:rowOff>25959</xdr:rowOff>
    </xdr:from>
    <xdr:to>
      <xdr:col>13</xdr:col>
      <xdr:colOff>569267</xdr:colOff>
      <xdr:row>53</xdr:row>
      <xdr:rowOff>14934</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89388</xdr:colOff>
      <xdr:row>0</xdr:row>
      <xdr:rowOff>57639</xdr:rowOff>
    </xdr:from>
    <xdr:to>
      <xdr:col>0</xdr:col>
      <xdr:colOff>1179472</xdr:colOff>
      <xdr:row>2</xdr:row>
      <xdr:rowOff>387350</xdr:rowOff>
    </xdr:to>
    <xdr:pic>
      <xdr:nvPicPr>
        <xdr:cNvPr id="2" name="Picture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213" y="57639"/>
          <a:ext cx="1093259" cy="8281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xdr:col>
          <xdr:colOff>0</xdr:colOff>
          <xdr:row>8</xdr:row>
          <xdr:rowOff>0</xdr:rowOff>
        </xdr:from>
        <xdr:to>
          <xdr:col>2</xdr:col>
          <xdr:colOff>469900</xdr:colOff>
          <xdr:row>13</xdr:row>
          <xdr:rowOff>0</xdr:rowOff>
        </xdr:to>
        <xdr:sp macro="" textlink="">
          <xdr:nvSpPr>
            <xdr:cNvPr id="13313" name="ArGrDigsig1" hidden="1">
              <a:extLst>
                <a:ext uri="{63B3BB69-23CF-44E3-9099-C40C66FF867C}">
                  <a14:compatExt spid="_x0000_s13313"/>
                </a:ext>
                <a:ext uri="{FF2B5EF4-FFF2-40B4-BE49-F238E27FC236}">
                  <a16:creationId xmlns:a16="http://schemas.microsoft.com/office/drawing/2014/main" id="{00000000-0008-0000-0600-0000013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6.bin"/><Relationship Id="rId5" Type="http://schemas.openxmlformats.org/officeDocument/2006/relationships/image" Target="../media/image2.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A35878-27A3-4A8F-922F-6D0A07D241F6}">
  <sheetPr codeName="Sheet3">
    <tabColor rgb="FF92D050"/>
    <pageSetUpPr autoPageBreaks="0"/>
  </sheetPr>
  <dimension ref="A1:R40"/>
  <sheetViews>
    <sheetView showGridLines="0" tabSelected="1" zoomScale="85" zoomScaleNormal="85" workbookViewId="0">
      <selection activeCell="X11" sqref="X11"/>
    </sheetView>
  </sheetViews>
  <sheetFormatPr defaultColWidth="9.1796875" defaultRowHeight="15.5" x14ac:dyDescent="0.35"/>
  <cols>
    <col min="1" max="1" width="5.54296875" style="37" bestFit="1" customWidth="1"/>
    <col min="2" max="2" width="11.453125" style="37" customWidth="1"/>
    <col min="3" max="3" width="17" style="37" customWidth="1"/>
    <col min="4" max="4" width="18.1796875" style="37" bestFit="1" customWidth="1"/>
    <col min="5" max="5" width="19.54296875" style="37" bestFit="1" customWidth="1"/>
    <col min="6" max="6" width="19.453125" style="37" bestFit="1" customWidth="1"/>
    <col min="7" max="7" width="23" style="37" customWidth="1"/>
    <col min="8" max="8" width="9.1796875" style="37"/>
    <col min="9" max="9" width="28.1796875" style="37" customWidth="1"/>
    <col min="10" max="10" width="9.1796875" style="36"/>
    <col min="11" max="16384" width="9.1796875" style="37"/>
  </cols>
  <sheetData>
    <row r="1" spans="1:10" x14ac:dyDescent="0.35">
      <c r="A1" s="34"/>
      <c r="B1" s="34"/>
      <c r="C1" s="34"/>
      <c r="D1" s="34"/>
      <c r="E1" s="34"/>
      <c r="F1" s="35"/>
      <c r="G1" s="61"/>
      <c r="H1" s="61"/>
      <c r="I1" s="61"/>
    </row>
    <row r="2" spans="1:10" x14ac:dyDescent="0.35">
      <c r="A2" s="34"/>
      <c r="B2" s="34"/>
      <c r="C2" s="34"/>
      <c r="D2" s="34"/>
      <c r="E2" s="38" t="s">
        <v>0</v>
      </c>
      <c r="F2" s="35"/>
      <c r="G2" s="61"/>
      <c r="H2" s="61"/>
      <c r="I2" s="61"/>
    </row>
    <row r="3" spans="1:10" x14ac:dyDescent="0.35">
      <c r="A3" s="34"/>
      <c r="B3" s="34"/>
      <c r="C3" s="34"/>
      <c r="D3" s="34"/>
      <c r="E3" s="34"/>
      <c r="F3" s="35"/>
      <c r="G3" s="61"/>
      <c r="H3" s="61"/>
      <c r="I3" s="61"/>
    </row>
    <row r="4" spans="1:10" x14ac:dyDescent="0.35">
      <c r="A4" s="34"/>
      <c r="B4" s="34"/>
      <c r="C4" s="34"/>
      <c r="D4" s="34"/>
      <c r="E4" s="34"/>
      <c r="F4" s="34"/>
      <c r="G4" s="61"/>
      <c r="H4" s="61"/>
      <c r="I4" s="61"/>
    </row>
    <row r="5" spans="1:10" x14ac:dyDescent="0.35">
      <c r="A5" s="39"/>
      <c r="B5" s="39"/>
      <c r="C5" s="39"/>
      <c r="D5" s="39"/>
      <c r="E5" s="39"/>
      <c r="F5" s="39"/>
      <c r="G5" s="40"/>
      <c r="H5" s="41"/>
      <c r="I5" s="41"/>
    </row>
    <row r="6" spans="1:10" x14ac:dyDescent="0.35">
      <c r="A6" s="42" t="s">
        <v>1</v>
      </c>
      <c r="B6" s="42" t="s">
        <v>2</v>
      </c>
      <c r="C6" s="43"/>
      <c r="D6" s="43"/>
      <c r="E6" s="43"/>
      <c r="F6" s="43"/>
      <c r="G6" s="43"/>
      <c r="H6" s="44"/>
      <c r="I6" s="44"/>
    </row>
    <row r="7" spans="1:10" s="46" customFormat="1" x14ac:dyDescent="0.35">
      <c r="A7" s="45">
        <v>1</v>
      </c>
      <c r="B7" s="333" t="s">
        <v>3</v>
      </c>
      <c r="C7" s="334"/>
      <c r="D7" s="334"/>
      <c r="E7" s="334"/>
      <c r="F7" s="334"/>
      <c r="G7" s="334"/>
      <c r="H7" s="334"/>
      <c r="I7" s="335"/>
      <c r="J7" s="68"/>
    </row>
    <row r="8" spans="1:10" x14ac:dyDescent="0.35">
      <c r="A8" s="45">
        <v>2</v>
      </c>
      <c r="B8" s="333" t="s">
        <v>4</v>
      </c>
      <c r="C8" s="334"/>
      <c r="D8" s="334"/>
      <c r="E8" s="334"/>
      <c r="F8" s="334"/>
      <c r="G8" s="334"/>
      <c r="H8" s="334"/>
      <c r="I8" s="335"/>
    </row>
    <row r="9" spans="1:10" s="46" customFormat="1" x14ac:dyDescent="0.35">
      <c r="A9" s="45">
        <v>3</v>
      </c>
      <c r="B9" s="333" t="s">
        <v>5</v>
      </c>
      <c r="C9" s="334"/>
      <c r="D9" s="334"/>
      <c r="E9" s="334"/>
      <c r="F9" s="334"/>
      <c r="G9" s="334"/>
      <c r="H9" s="334"/>
      <c r="I9" s="335"/>
      <c r="J9" s="68"/>
    </row>
    <row r="10" spans="1:10" x14ac:dyDescent="0.35">
      <c r="A10" s="45">
        <v>3</v>
      </c>
      <c r="B10" s="333" t="s">
        <v>6</v>
      </c>
      <c r="C10" s="334"/>
      <c r="D10" s="334"/>
      <c r="E10" s="334"/>
      <c r="F10" s="334"/>
      <c r="G10" s="334"/>
      <c r="H10" s="334"/>
      <c r="I10" s="335"/>
    </row>
    <row r="11" spans="1:10" x14ac:dyDescent="0.35">
      <c r="A11" s="45">
        <v>4</v>
      </c>
      <c r="B11" s="333" t="s">
        <v>7</v>
      </c>
      <c r="C11" s="334"/>
      <c r="D11" s="334"/>
      <c r="E11" s="334"/>
      <c r="F11" s="334"/>
      <c r="G11" s="334"/>
      <c r="H11" s="334"/>
      <c r="I11" s="335"/>
    </row>
    <row r="12" spans="1:10" x14ac:dyDescent="0.35">
      <c r="A12" s="45">
        <v>5</v>
      </c>
      <c r="B12" s="336" t="s">
        <v>8</v>
      </c>
      <c r="C12" s="337"/>
      <c r="D12" s="337"/>
      <c r="E12" s="337"/>
      <c r="F12" s="337"/>
      <c r="G12" s="337"/>
      <c r="H12" s="337"/>
      <c r="I12" s="338"/>
    </row>
    <row r="13" spans="1:10" s="46" customFormat="1" x14ac:dyDescent="0.35">
      <c r="A13" s="45">
        <v>6</v>
      </c>
      <c r="B13" s="333" t="s">
        <v>9</v>
      </c>
      <c r="C13" s="334"/>
      <c r="D13" s="334"/>
      <c r="E13" s="334"/>
      <c r="F13" s="334"/>
      <c r="G13" s="334"/>
      <c r="H13" s="334"/>
      <c r="I13" s="335"/>
      <c r="J13" s="68"/>
    </row>
    <row r="14" spans="1:10" ht="37" customHeight="1" x14ac:dyDescent="0.35">
      <c r="A14" s="45">
        <v>7</v>
      </c>
      <c r="B14" s="333" t="s">
        <v>10</v>
      </c>
      <c r="C14" s="334"/>
      <c r="D14" s="334"/>
      <c r="E14" s="334"/>
      <c r="F14" s="334"/>
      <c r="G14" s="334"/>
      <c r="H14" s="334"/>
      <c r="I14" s="335"/>
    </row>
    <row r="15" spans="1:10" x14ac:dyDescent="0.35">
      <c r="A15" s="45">
        <v>8</v>
      </c>
      <c r="B15" s="333" t="s">
        <v>11</v>
      </c>
      <c r="C15" s="334"/>
      <c r="D15" s="334"/>
      <c r="E15" s="334"/>
      <c r="F15" s="334"/>
      <c r="G15" s="334"/>
      <c r="H15" s="334"/>
      <c r="I15" s="335"/>
    </row>
    <row r="16" spans="1:10" x14ac:dyDescent="0.35">
      <c r="A16" s="45">
        <v>9</v>
      </c>
      <c r="B16" s="333" t="s">
        <v>12</v>
      </c>
      <c r="C16" s="334"/>
      <c r="D16" s="334"/>
      <c r="E16" s="334"/>
      <c r="F16" s="334"/>
      <c r="G16" s="334"/>
      <c r="H16" s="334"/>
      <c r="I16" s="335"/>
    </row>
    <row r="17" spans="1:18" x14ac:dyDescent="0.35">
      <c r="A17" s="46"/>
    </row>
    <row r="18" spans="1:18" x14ac:dyDescent="0.35">
      <c r="A18" s="46"/>
    </row>
    <row r="19" spans="1:18" x14ac:dyDescent="0.35">
      <c r="A19" s="46"/>
      <c r="B19" s="329" t="s">
        <v>13</v>
      </c>
      <c r="C19" s="329"/>
      <c r="D19" s="329"/>
      <c r="E19" s="329"/>
      <c r="F19" s="329"/>
      <c r="G19" s="329"/>
      <c r="H19" s="329"/>
      <c r="I19" s="329"/>
      <c r="J19" s="332"/>
      <c r="K19" s="332"/>
      <c r="L19" s="332"/>
      <c r="M19" s="332"/>
      <c r="N19" s="332"/>
      <c r="O19" s="332"/>
      <c r="P19" s="332"/>
      <c r="Q19" s="332"/>
      <c r="R19" s="332"/>
    </row>
    <row r="20" spans="1:18" x14ac:dyDescent="0.35">
      <c r="B20" s="55">
        <v>1</v>
      </c>
      <c r="C20" s="65" t="s">
        <v>14</v>
      </c>
      <c r="D20" s="66"/>
      <c r="E20" s="66"/>
      <c r="F20" s="66"/>
      <c r="G20" s="66"/>
      <c r="H20" s="66"/>
      <c r="I20" s="67"/>
    </row>
    <row r="21" spans="1:18" x14ac:dyDescent="0.35">
      <c r="B21" s="55">
        <v>2</v>
      </c>
      <c r="C21" s="65" t="s">
        <v>15</v>
      </c>
      <c r="D21" s="66"/>
      <c r="E21" s="66"/>
      <c r="F21" s="66"/>
      <c r="G21" s="66"/>
      <c r="H21" s="66"/>
      <c r="I21" s="67"/>
    </row>
    <row r="22" spans="1:18" x14ac:dyDescent="0.35">
      <c r="B22" s="55">
        <v>3</v>
      </c>
      <c r="C22" s="65" t="s">
        <v>16</v>
      </c>
      <c r="D22" s="66"/>
      <c r="E22" s="66"/>
      <c r="F22" s="66"/>
      <c r="G22" s="66"/>
      <c r="H22" s="66"/>
      <c r="I22" s="67"/>
    </row>
    <row r="23" spans="1:18" x14ac:dyDescent="0.35">
      <c r="B23" s="55">
        <v>4</v>
      </c>
      <c r="C23" s="65" t="s">
        <v>17</v>
      </c>
      <c r="D23" s="66"/>
      <c r="E23" s="66"/>
      <c r="F23" s="66"/>
      <c r="G23" s="66"/>
      <c r="H23" s="66"/>
      <c r="I23" s="67"/>
    </row>
    <row r="24" spans="1:18" x14ac:dyDescent="0.35">
      <c r="B24" s="55">
        <v>5</v>
      </c>
      <c r="C24" s="65" t="s">
        <v>18</v>
      </c>
      <c r="D24" s="66"/>
      <c r="E24" s="66"/>
      <c r="F24" s="66"/>
      <c r="G24" s="66"/>
      <c r="H24" s="66"/>
      <c r="I24" s="67"/>
    </row>
    <row r="25" spans="1:18" x14ac:dyDescent="0.35">
      <c r="B25" s="55">
        <v>6</v>
      </c>
      <c r="C25" s="65" t="s">
        <v>19</v>
      </c>
      <c r="D25" s="66"/>
      <c r="E25" s="66"/>
      <c r="F25" s="66"/>
      <c r="G25" s="66"/>
      <c r="H25" s="66"/>
      <c r="I25" s="67"/>
    </row>
    <row r="26" spans="1:18" x14ac:dyDescent="0.35">
      <c r="B26" s="55">
        <v>7</v>
      </c>
      <c r="C26" s="65" t="s">
        <v>20</v>
      </c>
      <c r="D26" s="66"/>
      <c r="E26" s="66"/>
      <c r="F26" s="66"/>
      <c r="G26" s="66"/>
      <c r="H26" s="66"/>
      <c r="I26" s="67"/>
    </row>
    <row r="27" spans="1:18" x14ac:dyDescent="0.35">
      <c r="B27" s="55">
        <v>8</v>
      </c>
      <c r="C27" s="65" t="s">
        <v>21</v>
      </c>
      <c r="D27" s="66"/>
      <c r="E27" s="66"/>
      <c r="F27" s="66"/>
      <c r="G27" s="66"/>
      <c r="H27" s="66"/>
      <c r="I27" s="67"/>
    </row>
    <row r="28" spans="1:18" x14ac:dyDescent="0.35">
      <c r="B28" s="55">
        <v>9</v>
      </c>
      <c r="C28" s="65" t="s">
        <v>22</v>
      </c>
      <c r="D28" s="66"/>
      <c r="E28" s="66"/>
      <c r="F28" s="66"/>
      <c r="G28" s="66"/>
      <c r="H28" s="66"/>
      <c r="I28" s="67"/>
    </row>
    <row r="29" spans="1:18" x14ac:dyDescent="0.35">
      <c r="B29" s="55">
        <v>10</v>
      </c>
      <c r="C29" s="65" t="s">
        <v>23</v>
      </c>
      <c r="D29" s="66"/>
      <c r="E29" s="66"/>
      <c r="F29" s="66"/>
      <c r="G29" s="66"/>
      <c r="H29" s="66"/>
      <c r="I29" s="67"/>
    </row>
    <row r="30" spans="1:18" x14ac:dyDescent="0.35">
      <c r="B30" s="55">
        <v>11</v>
      </c>
      <c r="C30" s="65" t="s">
        <v>24</v>
      </c>
      <c r="D30" s="66"/>
      <c r="E30" s="66"/>
      <c r="F30" s="66"/>
      <c r="G30" s="66"/>
      <c r="H30" s="66"/>
      <c r="I30" s="67"/>
    </row>
    <row r="31" spans="1:18" x14ac:dyDescent="0.35">
      <c r="B31" s="55">
        <v>12</v>
      </c>
      <c r="C31" s="65" t="s">
        <v>25</v>
      </c>
      <c r="D31" s="66"/>
      <c r="E31" s="66"/>
      <c r="F31" s="66"/>
      <c r="G31" s="66"/>
      <c r="H31" s="66"/>
      <c r="I31" s="67"/>
    </row>
    <row r="32" spans="1:18" x14ac:dyDescent="0.35">
      <c r="B32" s="55">
        <v>13</v>
      </c>
      <c r="C32" s="65" t="s">
        <v>26</v>
      </c>
      <c r="D32" s="66"/>
      <c r="E32" s="66"/>
      <c r="F32" s="66"/>
      <c r="G32" s="66"/>
      <c r="H32" s="66"/>
      <c r="I32" s="67"/>
    </row>
    <row r="33" spans="1:7" x14ac:dyDescent="0.35">
      <c r="B33" s="69" t="s">
        <v>27</v>
      </c>
    </row>
    <row r="35" spans="1:7" x14ac:dyDescent="0.35">
      <c r="A35" s="330" t="s">
        <v>28</v>
      </c>
      <c r="B35" s="330"/>
      <c r="C35" s="330"/>
      <c r="D35" s="330"/>
      <c r="E35" s="330"/>
      <c r="F35" s="330"/>
      <c r="G35" s="330"/>
    </row>
    <row r="36" spans="1:7" x14ac:dyDescent="0.35">
      <c r="A36" s="331" t="s">
        <v>29</v>
      </c>
      <c r="B36" s="331"/>
      <c r="C36" s="331"/>
      <c r="D36" s="331"/>
      <c r="E36" s="331"/>
      <c r="F36" s="331"/>
      <c r="G36" s="331"/>
    </row>
    <row r="37" spans="1:7" x14ac:dyDescent="0.35">
      <c r="A37" s="328" t="s">
        <v>30</v>
      </c>
      <c r="B37" s="328"/>
      <c r="C37" s="328"/>
      <c r="D37" s="328"/>
      <c r="E37" s="328"/>
      <c r="F37" s="328"/>
      <c r="G37" s="328"/>
    </row>
    <row r="38" spans="1:7" x14ac:dyDescent="0.35">
      <c r="A38" s="328" t="s">
        <v>31</v>
      </c>
      <c r="B38" s="328"/>
      <c r="C38" s="328"/>
      <c r="D38" s="328"/>
      <c r="E38" s="328"/>
      <c r="F38" s="328"/>
      <c r="G38" s="328"/>
    </row>
    <row r="39" spans="1:7" x14ac:dyDescent="0.35">
      <c r="A39" s="328" t="s">
        <v>32</v>
      </c>
      <c r="B39" s="328"/>
      <c r="C39" s="328"/>
      <c r="D39" s="328"/>
      <c r="E39" s="328"/>
      <c r="F39" s="328"/>
      <c r="G39" s="328"/>
    </row>
    <row r="40" spans="1:7" x14ac:dyDescent="0.35">
      <c r="A40" s="328" t="s">
        <v>33</v>
      </c>
      <c r="B40" s="328"/>
      <c r="C40" s="328"/>
      <c r="D40" s="328"/>
      <c r="E40" s="328"/>
      <c r="F40" s="328"/>
      <c r="G40" s="328"/>
    </row>
  </sheetData>
  <sheetProtection algorithmName="SHA-512" hashValue="VX2cnRsCMNfeZmX08nRSKMPCFNn/YPLJctHpnEVyRkGCAa3N2TJSvrtrJfGHJZ68a4c5M5rSgXtpq6KBBriXkA==" saltValue="863VQfTY2Wt9LZima37Frw==" spinCount="100000" sheet="1" objects="1" scenarios="1" selectLockedCells="1" selectUnlockedCells="1"/>
  <mergeCells count="18">
    <mergeCell ref="J19:R19"/>
    <mergeCell ref="B7:I7"/>
    <mergeCell ref="B8:I8"/>
    <mergeCell ref="B10:I10"/>
    <mergeCell ref="B11:I11"/>
    <mergeCell ref="B12:I12"/>
    <mergeCell ref="B13:I13"/>
    <mergeCell ref="B9:I9"/>
    <mergeCell ref="B14:I14"/>
    <mergeCell ref="B16:I16"/>
    <mergeCell ref="B15:I15"/>
    <mergeCell ref="A40:G40"/>
    <mergeCell ref="B19:I19"/>
    <mergeCell ref="A35:G35"/>
    <mergeCell ref="A36:G36"/>
    <mergeCell ref="A37:G37"/>
    <mergeCell ref="A38:G38"/>
    <mergeCell ref="A39:G39"/>
  </mergeCells>
  <pageMargins left="0.7" right="0.7" top="0.75" bottom="0.75" header="0.3" footer="0.3"/>
  <pageSetup scale="3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C3B5C1-0AAC-4C48-9F9A-00A37BDC4EC2}">
  <sheetPr codeName="Sheet4">
    <tabColor rgb="FF92D050"/>
    <pageSetUpPr autoPageBreaks="0"/>
  </sheetPr>
  <dimension ref="B1:E19"/>
  <sheetViews>
    <sheetView showGridLines="0" zoomScaleNormal="100" workbookViewId="0">
      <selection activeCell="C3" sqref="C3"/>
    </sheetView>
  </sheetViews>
  <sheetFormatPr defaultColWidth="24.1796875" defaultRowHeight="14.5" x14ac:dyDescent="0.35"/>
  <cols>
    <col min="1" max="1" width="3.453125" style="181" customWidth="1"/>
    <col min="2" max="2" width="24.1796875" style="181"/>
    <col min="3" max="3" width="42.54296875" style="181" customWidth="1"/>
    <col min="4" max="4" width="24.1796875" style="181"/>
    <col min="5" max="5" width="31.81640625" style="181" bestFit="1" customWidth="1"/>
    <col min="6" max="16384" width="24.1796875" style="181"/>
  </cols>
  <sheetData>
    <row r="1" spans="2:5" ht="23.5" x14ac:dyDescent="0.55000000000000004">
      <c r="B1" s="341" t="s">
        <v>573</v>
      </c>
      <c r="C1" s="341"/>
      <c r="D1" s="341"/>
      <c r="E1" s="341"/>
    </row>
    <row r="2" spans="2:5" ht="10" customHeight="1" x14ac:dyDescent="0.35"/>
    <row r="3" spans="2:5" x14ac:dyDescent="0.35">
      <c r="B3" s="192" t="s">
        <v>34</v>
      </c>
      <c r="C3" s="168"/>
      <c r="D3" s="185"/>
      <c r="E3" s="185"/>
    </row>
    <row r="4" spans="2:5" x14ac:dyDescent="0.35">
      <c r="B4" s="184"/>
      <c r="C4" s="185"/>
      <c r="D4" s="185"/>
      <c r="E4" s="185"/>
    </row>
    <row r="5" spans="2:5" x14ac:dyDescent="0.35">
      <c r="B5" s="342" t="s">
        <v>35</v>
      </c>
      <c r="C5" s="343"/>
      <c r="D5" s="343"/>
      <c r="E5" s="344"/>
    </row>
    <row r="6" spans="2:5" x14ac:dyDescent="0.35">
      <c r="B6" s="339" t="s">
        <v>36</v>
      </c>
      <c r="C6" s="172"/>
      <c r="D6" s="188" t="s">
        <v>672</v>
      </c>
      <c r="E6" s="173"/>
    </row>
    <row r="7" spans="2:5" x14ac:dyDescent="0.35">
      <c r="B7" s="340"/>
      <c r="C7" s="267"/>
      <c r="D7" s="183" t="s">
        <v>38</v>
      </c>
      <c r="E7" s="174"/>
    </row>
    <row r="8" spans="2:5" x14ac:dyDescent="0.35">
      <c r="B8" s="189" t="s">
        <v>39</v>
      </c>
      <c r="C8" s="169"/>
      <c r="D8" s="189" t="s">
        <v>40</v>
      </c>
      <c r="E8" s="175"/>
    </row>
    <row r="9" spans="2:5" x14ac:dyDescent="0.35">
      <c r="B9" s="187" t="s">
        <v>41</v>
      </c>
      <c r="C9" s="170"/>
      <c r="D9" s="187" t="s">
        <v>42</v>
      </c>
      <c r="E9" s="176"/>
    </row>
    <row r="10" spans="2:5" x14ac:dyDescent="0.35">
      <c r="B10" s="184"/>
      <c r="C10" s="185"/>
      <c r="D10" s="185"/>
      <c r="E10" s="185"/>
    </row>
    <row r="11" spans="2:5" x14ac:dyDescent="0.35">
      <c r="B11" s="342" t="s">
        <v>43</v>
      </c>
      <c r="C11" s="343"/>
      <c r="D11" s="343"/>
      <c r="E11" s="344"/>
    </row>
    <row r="12" spans="2:5" x14ac:dyDescent="0.35">
      <c r="B12" s="186" t="s">
        <v>44</v>
      </c>
      <c r="C12" s="171"/>
      <c r="D12" s="186" t="s">
        <v>45</v>
      </c>
      <c r="E12" s="177"/>
    </row>
    <row r="13" spans="2:5" x14ac:dyDescent="0.35">
      <c r="B13" s="187" t="s">
        <v>46</v>
      </c>
      <c r="C13" s="170"/>
      <c r="D13" s="187" t="s">
        <v>47</v>
      </c>
      <c r="E13" s="178"/>
    </row>
    <row r="14" spans="2:5" x14ac:dyDescent="0.35">
      <c r="B14" s="184" t="s">
        <v>48</v>
      </c>
      <c r="C14" s="185"/>
      <c r="D14" s="185"/>
      <c r="E14" s="185"/>
    </row>
    <row r="15" spans="2:5" ht="14.5" customHeight="1" x14ac:dyDescent="0.35">
      <c r="B15" s="345" t="s">
        <v>49</v>
      </c>
      <c r="C15" s="345"/>
      <c r="D15" s="345"/>
      <c r="E15" s="345"/>
    </row>
    <row r="16" spans="2:5" x14ac:dyDescent="0.35">
      <c r="B16" s="191" t="s">
        <v>50</v>
      </c>
      <c r="C16" s="167"/>
      <c r="D16" s="182" t="s">
        <v>45</v>
      </c>
      <c r="E16" s="179"/>
    </row>
    <row r="17" spans="2:5" x14ac:dyDescent="0.35">
      <c r="B17" s="183" t="s">
        <v>50</v>
      </c>
      <c r="C17" s="125"/>
      <c r="D17" s="183" t="s">
        <v>45</v>
      </c>
      <c r="E17" s="180"/>
    </row>
    <row r="18" spans="2:5" x14ac:dyDescent="0.35">
      <c r="B18" s="183" t="s">
        <v>50</v>
      </c>
      <c r="C18" s="125"/>
      <c r="D18" s="183" t="s">
        <v>45</v>
      </c>
      <c r="E18" s="180"/>
    </row>
    <row r="19" spans="2:5" x14ac:dyDescent="0.35">
      <c r="B19" s="183" t="s">
        <v>50</v>
      </c>
      <c r="C19" s="125"/>
      <c r="D19" s="183" t="s">
        <v>45</v>
      </c>
      <c r="E19" s="180"/>
    </row>
  </sheetData>
  <sheetProtection algorithmName="SHA-512" hashValue="TO0Dc1jvCSlFOB8awj5JhOFz4et4F4UIHsHgS2zee+HkWWsD93GRsPKA6RC6yFgqxXONL2X2h0r2y7YE/IQyZQ==" saltValue="xjJRyZIwqMFJ8f2earOUHA==" spinCount="100000" sheet="1" objects="1" scenarios="1" formatCells="0" formatRows="0" insertRows="0" selectLockedCells="1"/>
  <mergeCells count="5">
    <mergeCell ref="B6:B7"/>
    <mergeCell ref="B1:E1"/>
    <mergeCell ref="B5:E5"/>
    <mergeCell ref="B11:E11"/>
    <mergeCell ref="B15:E15"/>
  </mergeCells>
  <pageMargins left="0.7" right="0.7" top="0.75" bottom="0.75" header="0.3" footer="0.3"/>
  <pageSetup scale="6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D3DD5A-A069-4A37-BA97-751C0DEA44AD}">
  <sheetPr codeName="Sheet2">
    <tabColor rgb="FF92D050"/>
    <pageSetUpPr autoPageBreaks="0"/>
  </sheetPr>
  <dimension ref="A1:Y108"/>
  <sheetViews>
    <sheetView showGridLines="0" zoomScale="71" zoomScaleNormal="71" workbookViewId="0">
      <pane xSplit="3" ySplit="5" topLeftCell="F6" activePane="bottomRight" state="frozen"/>
      <selection pane="topRight" activeCell="D1" sqref="D1"/>
      <selection pane="bottomLeft" activeCell="A6" sqref="A6"/>
      <selection pane="bottomRight" activeCell="L14" sqref="L14"/>
    </sheetView>
  </sheetViews>
  <sheetFormatPr defaultColWidth="9.1796875" defaultRowHeight="15.5" x14ac:dyDescent="0.35"/>
  <cols>
    <col min="1" max="1" width="27.1796875" style="106" customWidth="1"/>
    <col min="2" max="2" width="13.54296875" style="124" customWidth="1"/>
    <col min="3" max="3" width="50.453125" style="106" customWidth="1"/>
    <col min="4" max="8" width="50.453125" style="108" customWidth="1"/>
    <col min="9" max="9" width="16.54296875" style="116" customWidth="1"/>
    <col min="10" max="10" width="14.81640625" style="116" bestFit="1" customWidth="1"/>
    <col min="11" max="11" width="9.1796875" style="108" hidden="1" customWidth="1"/>
    <col min="12" max="12" width="50.453125" style="108" customWidth="1"/>
    <col min="13" max="13" width="45.453125" style="108" customWidth="1"/>
    <col min="14" max="15" width="9.1796875" style="108"/>
    <col min="16" max="16" width="9.1796875" style="108" customWidth="1"/>
    <col min="17" max="17" width="9.1796875" style="108"/>
    <col min="18" max="18" width="9.1796875" style="108" customWidth="1"/>
    <col min="19" max="19" width="9.1796875" style="108"/>
    <col min="20" max="20" width="23.81640625" style="108" customWidth="1"/>
    <col min="21" max="21" width="24.81640625" style="108" customWidth="1"/>
    <col min="22" max="24" width="11.1796875" style="108" customWidth="1"/>
    <col min="25" max="26" width="9.1796875" style="108"/>
    <col min="27" max="27" width="9.1796875" style="108" customWidth="1"/>
    <col min="28" max="16384" width="9.1796875" style="108"/>
  </cols>
  <sheetData>
    <row r="1" spans="1:17" s="106" customFormat="1" ht="16" thickBot="1" x14ac:dyDescent="0.4">
      <c r="A1" s="257" t="s">
        <v>51</v>
      </c>
      <c r="B1" s="347">
        <f>'SUPPLIER INFORMATION'!E6</f>
        <v>0</v>
      </c>
      <c r="C1" s="347"/>
      <c r="D1" s="347"/>
      <c r="E1" s="117"/>
      <c r="F1" s="117"/>
    </row>
    <row r="2" spans="1:17" s="106" customFormat="1" ht="24.65" customHeight="1" thickBot="1" x14ac:dyDescent="0.4">
      <c r="A2" s="257" t="s">
        <v>52</v>
      </c>
      <c r="B2" s="348">
        <f>'SUPPLIER INFORMATION'!C8</f>
        <v>0</v>
      </c>
      <c r="C2" s="348"/>
      <c r="D2" s="348"/>
      <c r="E2" s="117"/>
      <c r="F2" s="258" t="s">
        <v>0</v>
      </c>
    </row>
    <row r="3" spans="1:17" s="106" customFormat="1" ht="16" thickBot="1" x14ac:dyDescent="0.4">
      <c r="A3" s="257" t="s">
        <v>53</v>
      </c>
      <c r="B3" s="367">
        <f>'SUPPLIER INFORMATION'!E8</f>
        <v>0</v>
      </c>
      <c r="C3" s="367"/>
      <c r="E3" s="117"/>
      <c r="F3" s="117"/>
      <c r="L3" s="266"/>
      <c r="M3" s="266"/>
    </row>
    <row r="4" spans="1:17" s="107" customFormat="1" ht="23" x14ac:dyDescent="0.35">
      <c r="A4" s="351" t="s">
        <v>54</v>
      </c>
      <c r="B4" s="349" t="s">
        <v>55</v>
      </c>
      <c r="C4" s="351" t="s">
        <v>56</v>
      </c>
      <c r="D4" s="353" t="s">
        <v>57</v>
      </c>
      <c r="E4" s="353"/>
      <c r="F4" s="353"/>
      <c r="G4" s="353"/>
      <c r="H4" s="126" t="s">
        <v>58</v>
      </c>
      <c r="I4" s="351" t="s">
        <v>59</v>
      </c>
      <c r="J4" s="355" t="s">
        <v>60</v>
      </c>
      <c r="K4" s="127"/>
      <c r="L4" s="346" t="s">
        <v>61</v>
      </c>
      <c r="M4" s="346"/>
    </row>
    <row r="5" spans="1:17" s="107" customFormat="1" ht="46" x14ac:dyDescent="0.35">
      <c r="A5" s="352"/>
      <c r="B5" s="350"/>
      <c r="C5" s="352"/>
      <c r="D5" s="128">
        <v>1</v>
      </c>
      <c r="E5" s="129">
        <v>2</v>
      </c>
      <c r="F5" s="130">
        <v>3</v>
      </c>
      <c r="G5" s="131">
        <v>4</v>
      </c>
      <c r="H5" s="132">
        <v>5</v>
      </c>
      <c r="I5" s="354"/>
      <c r="J5" s="356"/>
      <c r="K5" s="127"/>
      <c r="L5" s="133" t="s">
        <v>572</v>
      </c>
      <c r="M5" s="133" t="s">
        <v>62</v>
      </c>
    </row>
    <row r="6" spans="1:17" ht="170.5" x14ac:dyDescent="0.35">
      <c r="A6" s="368" t="s">
        <v>63</v>
      </c>
      <c r="B6" s="134">
        <v>1.1000000000000001</v>
      </c>
      <c r="C6" s="134" t="s">
        <v>64</v>
      </c>
      <c r="D6" s="135" t="s">
        <v>65</v>
      </c>
      <c r="E6" s="135" t="s">
        <v>66</v>
      </c>
      <c r="F6" s="135" t="s">
        <v>67</v>
      </c>
      <c r="G6" s="135" t="s">
        <v>68</v>
      </c>
      <c r="H6" s="135" t="s">
        <v>69</v>
      </c>
      <c r="I6" s="62"/>
      <c r="J6" s="62"/>
      <c r="K6" s="193"/>
      <c r="L6" s="259"/>
      <c r="M6" s="259"/>
    </row>
    <row r="7" spans="1:17" s="109" customFormat="1" ht="31" x14ac:dyDescent="0.35">
      <c r="A7" s="361"/>
      <c r="B7" s="134">
        <v>1.2</v>
      </c>
      <c r="C7" s="134" t="s">
        <v>70</v>
      </c>
      <c r="D7" s="135" t="s">
        <v>651</v>
      </c>
      <c r="E7" s="135" t="s">
        <v>652</v>
      </c>
      <c r="F7" s="135" t="s">
        <v>653</v>
      </c>
      <c r="G7" s="135" t="s">
        <v>654</v>
      </c>
      <c r="H7" s="135" t="s">
        <v>655</v>
      </c>
      <c r="I7" s="63"/>
      <c r="J7" s="63"/>
      <c r="K7" s="194"/>
      <c r="L7" s="259"/>
      <c r="M7" s="259"/>
    </row>
    <row r="8" spans="1:17" s="109" customFormat="1" ht="46.5" x14ac:dyDescent="0.35">
      <c r="A8" s="361"/>
      <c r="B8" s="134">
        <v>1.3</v>
      </c>
      <c r="C8" s="134" t="s">
        <v>656</v>
      </c>
      <c r="D8" s="135" t="s">
        <v>72</v>
      </c>
      <c r="E8" s="135" t="s">
        <v>73</v>
      </c>
      <c r="F8" s="135" t="s">
        <v>74</v>
      </c>
      <c r="G8" s="135" t="s">
        <v>75</v>
      </c>
      <c r="H8" s="135" t="s">
        <v>76</v>
      </c>
      <c r="I8" s="63"/>
      <c r="J8" s="63"/>
      <c r="K8" s="194"/>
      <c r="L8" s="259"/>
      <c r="M8" s="259"/>
    </row>
    <row r="9" spans="1:17" s="109" customFormat="1" x14ac:dyDescent="0.35">
      <c r="A9" s="361"/>
      <c r="B9" s="134">
        <v>1.4</v>
      </c>
      <c r="C9" s="134" t="s">
        <v>77</v>
      </c>
      <c r="D9" s="135" t="s">
        <v>670</v>
      </c>
      <c r="E9" s="135" t="s">
        <v>669</v>
      </c>
      <c r="F9" s="135" t="s">
        <v>668</v>
      </c>
      <c r="G9" s="135" t="s">
        <v>666</v>
      </c>
      <c r="H9" s="135" t="s">
        <v>667</v>
      </c>
      <c r="I9" s="63"/>
      <c r="J9" s="63"/>
      <c r="K9" s="194"/>
      <c r="L9" s="259"/>
      <c r="M9" s="259"/>
    </row>
    <row r="10" spans="1:17" s="109" customFormat="1" ht="46.5" x14ac:dyDescent="0.35">
      <c r="A10" s="361"/>
      <c r="B10" s="134">
        <v>1.5</v>
      </c>
      <c r="C10" s="134" t="s">
        <v>78</v>
      </c>
      <c r="D10" s="135" t="s">
        <v>79</v>
      </c>
      <c r="E10" s="135" t="s">
        <v>80</v>
      </c>
      <c r="F10" s="135" t="s">
        <v>81</v>
      </c>
      <c r="G10" s="135" t="s">
        <v>82</v>
      </c>
      <c r="H10" s="135" t="s">
        <v>83</v>
      </c>
      <c r="I10" s="63"/>
      <c r="J10" s="63"/>
      <c r="K10" s="194"/>
      <c r="L10" s="259"/>
      <c r="M10" s="259"/>
    </row>
    <row r="11" spans="1:17" s="109" customFormat="1" ht="46.5" x14ac:dyDescent="0.35">
      <c r="A11" s="361"/>
      <c r="B11" s="134">
        <v>1.6</v>
      </c>
      <c r="C11" s="134" t="s">
        <v>84</v>
      </c>
      <c r="D11" s="135" t="s">
        <v>577</v>
      </c>
      <c r="E11" s="135" t="s">
        <v>85</v>
      </c>
      <c r="F11" s="135" t="s">
        <v>626</v>
      </c>
      <c r="G11" s="135" t="s">
        <v>86</v>
      </c>
      <c r="H11" s="135" t="s">
        <v>87</v>
      </c>
      <c r="I11" s="63"/>
      <c r="J11" s="63"/>
      <c r="K11" s="194"/>
      <c r="L11" s="259"/>
      <c r="M11" s="259"/>
    </row>
    <row r="12" spans="1:17" s="109" customFormat="1" ht="46.5" x14ac:dyDescent="0.35">
      <c r="A12" s="361"/>
      <c r="B12" s="134">
        <v>1.7</v>
      </c>
      <c r="C12" s="134" t="s">
        <v>574</v>
      </c>
      <c r="D12" s="135" t="s">
        <v>88</v>
      </c>
      <c r="E12" s="135" t="s">
        <v>89</v>
      </c>
      <c r="F12" s="135" t="s">
        <v>90</v>
      </c>
      <c r="G12" s="135" t="s">
        <v>91</v>
      </c>
      <c r="H12" s="135" t="s">
        <v>92</v>
      </c>
      <c r="I12" s="63"/>
      <c r="J12" s="63"/>
      <c r="K12" s="194"/>
      <c r="L12" s="259"/>
      <c r="M12" s="259"/>
    </row>
    <row r="13" spans="1:17" s="109" customFormat="1" ht="31" x14ac:dyDescent="0.35">
      <c r="A13" s="361"/>
      <c r="B13" s="134">
        <v>1.8</v>
      </c>
      <c r="C13" s="134" t="s">
        <v>93</v>
      </c>
      <c r="D13" s="135" t="s">
        <v>94</v>
      </c>
      <c r="E13" s="135" t="s">
        <v>671</v>
      </c>
      <c r="F13" s="135" t="s">
        <v>95</v>
      </c>
      <c r="G13" s="135" t="s">
        <v>96</v>
      </c>
      <c r="H13" s="135" t="s">
        <v>576</v>
      </c>
      <c r="I13" s="63"/>
      <c r="J13" s="63"/>
      <c r="K13" s="194"/>
      <c r="L13" s="259"/>
      <c r="M13" s="259"/>
    </row>
    <row r="14" spans="1:17" s="109" customFormat="1" ht="46.5" x14ac:dyDescent="0.35">
      <c r="A14" s="361"/>
      <c r="B14" s="134">
        <v>1.9</v>
      </c>
      <c r="C14" s="134" t="s">
        <v>97</v>
      </c>
      <c r="D14" s="135" t="s">
        <v>98</v>
      </c>
      <c r="E14" s="135" t="s">
        <v>99</v>
      </c>
      <c r="F14" s="135" t="s">
        <v>100</v>
      </c>
      <c r="G14" s="135" t="s">
        <v>575</v>
      </c>
      <c r="H14" s="135" t="s">
        <v>101</v>
      </c>
      <c r="I14" s="63"/>
      <c r="J14" s="63"/>
      <c r="K14" s="194"/>
      <c r="L14" s="259"/>
      <c r="M14" s="259"/>
    </row>
    <row r="15" spans="1:17" s="110" customFormat="1" ht="186.5" thickBot="1" x14ac:dyDescent="0.4">
      <c r="A15" s="369"/>
      <c r="B15" s="195" t="s">
        <v>102</v>
      </c>
      <c r="C15" s="195" t="s">
        <v>103</v>
      </c>
      <c r="D15" s="196" t="s">
        <v>104</v>
      </c>
      <c r="E15" s="196" t="s">
        <v>657</v>
      </c>
      <c r="F15" s="196" t="s">
        <v>105</v>
      </c>
      <c r="G15" s="196" t="s">
        <v>106</v>
      </c>
      <c r="H15" s="196" t="s">
        <v>107</v>
      </c>
      <c r="I15" s="197"/>
      <c r="J15" s="197"/>
      <c r="K15" s="198"/>
      <c r="L15" s="262"/>
      <c r="M15" s="262"/>
      <c r="N15" s="118"/>
      <c r="P15" s="119"/>
      <c r="Q15" s="119"/>
    </row>
    <row r="16" spans="1:17" ht="62" x14ac:dyDescent="0.35">
      <c r="A16" s="357" t="s">
        <v>108</v>
      </c>
      <c r="B16" s="210">
        <v>2.1</v>
      </c>
      <c r="C16" s="210" t="s">
        <v>578</v>
      </c>
      <c r="D16" s="211" t="s">
        <v>109</v>
      </c>
      <c r="E16" s="211" t="s">
        <v>110</v>
      </c>
      <c r="F16" s="211" t="s">
        <v>111</v>
      </c>
      <c r="G16" s="211" t="s">
        <v>112</v>
      </c>
      <c r="H16" s="211" t="s">
        <v>113</v>
      </c>
      <c r="I16" s="212"/>
      <c r="J16" s="212"/>
      <c r="K16" s="213"/>
      <c r="L16" s="263"/>
      <c r="M16" s="263"/>
    </row>
    <row r="17" spans="1:19" s="111" customFormat="1" ht="217" x14ac:dyDescent="0.35">
      <c r="A17" s="358"/>
      <c r="B17" s="136">
        <v>2.2000000000000002</v>
      </c>
      <c r="C17" s="136" t="s">
        <v>114</v>
      </c>
      <c r="D17" s="137" t="s">
        <v>115</v>
      </c>
      <c r="E17" s="137" t="s">
        <v>116</v>
      </c>
      <c r="F17" s="137" t="s">
        <v>117</v>
      </c>
      <c r="G17" s="137" t="s">
        <v>118</v>
      </c>
      <c r="H17" s="137" t="s">
        <v>119</v>
      </c>
      <c r="I17" s="57"/>
      <c r="J17" s="57"/>
      <c r="K17" s="214"/>
      <c r="L17" s="260"/>
      <c r="M17" s="260"/>
      <c r="Q17" s="120"/>
    </row>
    <row r="18" spans="1:19" s="110" customFormat="1" ht="186" x14ac:dyDescent="0.35">
      <c r="A18" s="358"/>
      <c r="B18" s="136">
        <v>2.2999999999999998</v>
      </c>
      <c r="C18" s="136" t="s">
        <v>120</v>
      </c>
      <c r="D18" s="137" t="s">
        <v>121</v>
      </c>
      <c r="E18" s="137" t="s">
        <v>122</v>
      </c>
      <c r="F18" s="137" t="s">
        <v>123</v>
      </c>
      <c r="G18" s="137" t="s">
        <v>124</v>
      </c>
      <c r="H18" s="137" t="s">
        <v>125</v>
      </c>
      <c r="I18" s="58"/>
      <c r="J18" s="58"/>
      <c r="K18" s="215"/>
      <c r="L18" s="260"/>
      <c r="M18" s="260"/>
      <c r="Q18" s="119"/>
    </row>
    <row r="19" spans="1:19" s="113" customFormat="1" ht="31" x14ac:dyDescent="0.35">
      <c r="A19" s="358"/>
      <c r="B19" s="136">
        <v>2.4</v>
      </c>
      <c r="C19" s="136" t="s">
        <v>126</v>
      </c>
      <c r="D19" s="137" t="s">
        <v>127</v>
      </c>
      <c r="E19" s="137" t="s">
        <v>128</v>
      </c>
      <c r="F19" s="137" t="s">
        <v>129</v>
      </c>
      <c r="G19" s="137" t="s">
        <v>130</v>
      </c>
      <c r="H19" s="137" t="s">
        <v>131</v>
      </c>
      <c r="I19" s="57"/>
      <c r="J19" s="57"/>
      <c r="K19" s="216"/>
      <c r="L19" s="260"/>
      <c r="M19" s="260"/>
      <c r="O19" s="111"/>
      <c r="P19" s="111"/>
      <c r="Q19" s="120"/>
      <c r="R19" s="111"/>
      <c r="S19" s="111"/>
    </row>
    <row r="20" spans="1:19" s="110" customFormat="1" ht="77.5" x14ac:dyDescent="0.35">
      <c r="A20" s="358"/>
      <c r="B20" s="136">
        <v>2.5</v>
      </c>
      <c r="C20" s="136" t="s">
        <v>132</v>
      </c>
      <c r="D20" s="137" t="s">
        <v>133</v>
      </c>
      <c r="E20" s="137" t="s">
        <v>134</v>
      </c>
      <c r="F20" s="137" t="s">
        <v>579</v>
      </c>
      <c r="G20" s="137" t="s">
        <v>135</v>
      </c>
      <c r="H20" s="137" t="s">
        <v>136</v>
      </c>
      <c r="I20" s="58"/>
      <c r="J20" s="58"/>
      <c r="K20" s="215"/>
      <c r="L20" s="260"/>
      <c r="M20" s="260"/>
      <c r="Q20" s="119"/>
    </row>
    <row r="21" spans="1:19" s="110" customFormat="1" ht="108.5" x14ac:dyDescent="0.35">
      <c r="A21" s="358"/>
      <c r="B21" s="136">
        <v>2.6</v>
      </c>
      <c r="C21" s="136" t="s">
        <v>137</v>
      </c>
      <c r="D21" s="137" t="s">
        <v>138</v>
      </c>
      <c r="E21" s="137" t="s">
        <v>139</v>
      </c>
      <c r="F21" s="137" t="s">
        <v>140</v>
      </c>
      <c r="G21" s="137" t="s">
        <v>141</v>
      </c>
      <c r="H21" s="137" t="s">
        <v>580</v>
      </c>
      <c r="I21" s="58"/>
      <c r="J21" s="58"/>
      <c r="K21" s="215"/>
      <c r="L21" s="260"/>
      <c r="M21" s="260"/>
      <c r="Q21" s="119"/>
    </row>
    <row r="22" spans="1:19" s="111" customFormat="1" ht="217" x14ac:dyDescent="0.35">
      <c r="A22" s="358"/>
      <c r="B22" s="136">
        <v>2.7</v>
      </c>
      <c r="C22" s="136" t="s">
        <v>142</v>
      </c>
      <c r="D22" s="199" t="s">
        <v>143</v>
      </c>
      <c r="E22" s="199" t="s">
        <v>144</v>
      </c>
      <c r="F22" s="203" t="s">
        <v>145</v>
      </c>
      <c r="G22" s="203" t="s">
        <v>582</v>
      </c>
      <c r="H22" s="203" t="s">
        <v>581</v>
      </c>
      <c r="I22" s="204"/>
      <c r="J22" s="204"/>
      <c r="K22" s="214"/>
      <c r="L22" s="265"/>
      <c r="M22" s="260"/>
      <c r="Q22" s="120"/>
    </row>
    <row r="23" spans="1:19" s="113" customFormat="1" ht="170.5" x14ac:dyDescent="0.35">
      <c r="A23" s="358"/>
      <c r="B23" s="136">
        <v>2.8</v>
      </c>
      <c r="C23" s="136" t="s">
        <v>146</v>
      </c>
      <c r="D23" s="199" t="s">
        <v>147</v>
      </c>
      <c r="E23" s="201" t="s">
        <v>148</v>
      </c>
      <c r="F23" s="199" t="s">
        <v>149</v>
      </c>
      <c r="G23" s="199" t="s">
        <v>150</v>
      </c>
      <c r="H23" s="137" t="s">
        <v>151</v>
      </c>
      <c r="I23" s="57"/>
      <c r="J23" s="57"/>
      <c r="K23" s="205"/>
      <c r="L23" s="260"/>
      <c r="M23" s="260"/>
      <c r="O23" s="111"/>
      <c r="P23" s="111"/>
      <c r="Q23" s="120"/>
      <c r="R23" s="111"/>
      <c r="S23" s="111"/>
    </row>
    <row r="24" spans="1:19" ht="108.5" x14ac:dyDescent="0.35">
      <c r="A24" s="358"/>
      <c r="B24" s="136">
        <v>2.9</v>
      </c>
      <c r="C24" s="138" t="s">
        <v>152</v>
      </c>
      <c r="D24" s="200" t="s">
        <v>153</v>
      </c>
      <c r="E24" s="202" t="s">
        <v>154</v>
      </c>
      <c r="F24" s="200" t="s">
        <v>155</v>
      </c>
      <c r="G24" s="200" t="s">
        <v>583</v>
      </c>
      <c r="H24" s="206" t="s">
        <v>156</v>
      </c>
      <c r="I24" s="58"/>
      <c r="J24" s="58"/>
      <c r="K24" s="114"/>
      <c r="L24" s="260"/>
      <c r="M24" s="260"/>
    </row>
    <row r="25" spans="1:19" s="110" customFormat="1" ht="171" thickBot="1" x14ac:dyDescent="0.4">
      <c r="A25" s="359"/>
      <c r="B25" s="217">
        <v>2.1</v>
      </c>
      <c r="C25" s="218" t="s">
        <v>157</v>
      </c>
      <c r="D25" s="220" t="s">
        <v>158</v>
      </c>
      <c r="E25" s="220" t="s">
        <v>159</v>
      </c>
      <c r="F25" s="221" t="s">
        <v>160</v>
      </c>
      <c r="G25" s="221" t="s">
        <v>161</v>
      </c>
      <c r="H25" s="222" t="s">
        <v>162</v>
      </c>
      <c r="I25" s="59"/>
      <c r="J25" s="207"/>
      <c r="K25" s="209"/>
      <c r="L25" s="264"/>
      <c r="M25" s="264"/>
      <c r="Q25" s="119"/>
    </row>
    <row r="26" spans="1:19" ht="77.5" x14ac:dyDescent="0.35">
      <c r="A26" s="360" t="s">
        <v>163</v>
      </c>
      <c r="B26" s="226">
        <v>3.1</v>
      </c>
      <c r="C26" s="227" t="s">
        <v>164</v>
      </c>
      <c r="D26" s="228" t="s">
        <v>165</v>
      </c>
      <c r="E26" s="228" t="s">
        <v>166</v>
      </c>
      <c r="F26" s="229" t="s">
        <v>585</v>
      </c>
      <c r="G26" s="229" t="s">
        <v>167</v>
      </c>
      <c r="H26" s="229" t="s">
        <v>168</v>
      </c>
      <c r="I26" s="208"/>
      <c r="J26" s="219"/>
      <c r="K26" s="213">
        <f>I26*2</f>
        <v>0</v>
      </c>
      <c r="L26" s="261"/>
      <c r="M26" s="261"/>
    </row>
    <row r="27" spans="1:19" ht="139.5" x14ac:dyDescent="0.35">
      <c r="A27" s="361"/>
      <c r="B27" s="139">
        <v>3.2</v>
      </c>
      <c r="C27" s="140" t="s">
        <v>169</v>
      </c>
      <c r="D27" s="223" t="s">
        <v>170</v>
      </c>
      <c r="E27" s="223" t="s">
        <v>587</v>
      </c>
      <c r="F27" s="223" t="s">
        <v>586</v>
      </c>
      <c r="G27" s="223" t="s">
        <v>171</v>
      </c>
      <c r="H27" s="224" t="s">
        <v>172</v>
      </c>
      <c r="I27" s="64"/>
      <c r="J27" s="64"/>
      <c r="K27" s="193">
        <f t="shared" ref="K27:K30" si="0">I27*2</f>
        <v>0</v>
      </c>
      <c r="L27" s="259"/>
      <c r="M27" s="259"/>
    </row>
    <row r="28" spans="1:19" ht="77.5" x14ac:dyDescent="0.35">
      <c r="A28" s="361"/>
      <c r="B28" s="139">
        <v>3.3</v>
      </c>
      <c r="C28" s="140" t="s">
        <v>173</v>
      </c>
      <c r="D28" s="223" t="s">
        <v>584</v>
      </c>
      <c r="E28" s="223" t="s">
        <v>174</v>
      </c>
      <c r="F28" s="223" t="s">
        <v>175</v>
      </c>
      <c r="G28" s="223" t="s">
        <v>176</v>
      </c>
      <c r="H28" s="224" t="s">
        <v>177</v>
      </c>
      <c r="I28" s="64"/>
      <c r="J28" s="64"/>
      <c r="K28" s="193">
        <f t="shared" si="0"/>
        <v>0</v>
      </c>
      <c r="L28" s="259"/>
      <c r="M28" s="259"/>
    </row>
    <row r="29" spans="1:19" ht="108.5" x14ac:dyDescent="0.35">
      <c r="A29" s="361"/>
      <c r="B29" s="139">
        <v>3.4</v>
      </c>
      <c r="C29" s="140" t="s">
        <v>558</v>
      </c>
      <c r="D29" s="225" t="s">
        <v>178</v>
      </c>
      <c r="E29" s="225" t="s">
        <v>179</v>
      </c>
      <c r="F29" s="225" t="s">
        <v>180</v>
      </c>
      <c r="G29" s="225" t="s">
        <v>181</v>
      </c>
      <c r="H29" s="225" t="s">
        <v>182</v>
      </c>
      <c r="I29" s="64"/>
      <c r="J29" s="64"/>
      <c r="K29" s="193">
        <f t="shared" si="0"/>
        <v>0</v>
      </c>
      <c r="L29" s="259"/>
      <c r="M29" s="259"/>
    </row>
    <row r="30" spans="1:19" ht="202" thickBot="1" x14ac:dyDescent="0.4">
      <c r="A30" s="369"/>
      <c r="B30" s="230">
        <v>3.5</v>
      </c>
      <c r="C30" s="231" t="s">
        <v>588</v>
      </c>
      <c r="D30" s="232" t="s">
        <v>183</v>
      </c>
      <c r="E30" s="232" t="s">
        <v>184</v>
      </c>
      <c r="F30" s="232" t="s">
        <v>185</v>
      </c>
      <c r="G30" s="232" t="s">
        <v>186</v>
      </c>
      <c r="H30" s="233" t="s">
        <v>187</v>
      </c>
      <c r="I30" s="197"/>
      <c r="J30" s="197"/>
      <c r="K30" s="234">
        <f t="shared" si="0"/>
        <v>0</v>
      </c>
      <c r="L30" s="262"/>
      <c r="M30" s="262"/>
    </row>
    <row r="31" spans="1:19" ht="155" x14ac:dyDescent="0.35">
      <c r="A31" s="357" t="s">
        <v>188</v>
      </c>
      <c r="B31" s="236">
        <v>4.0999999999999996</v>
      </c>
      <c r="C31" s="237" t="s">
        <v>559</v>
      </c>
      <c r="D31" s="238" t="s">
        <v>189</v>
      </c>
      <c r="E31" s="238" t="s">
        <v>190</v>
      </c>
      <c r="F31" s="238" t="s">
        <v>191</v>
      </c>
      <c r="G31" s="239" t="s">
        <v>589</v>
      </c>
      <c r="H31" s="240" t="s">
        <v>590</v>
      </c>
      <c r="I31" s="212"/>
      <c r="J31" s="241"/>
      <c r="K31" s="242"/>
      <c r="L31" s="263"/>
      <c r="M31" s="263"/>
    </row>
    <row r="32" spans="1:19" ht="155" x14ac:dyDescent="0.35">
      <c r="A32" s="358"/>
      <c r="B32" s="141">
        <v>4.2</v>
      </c>
      <c r="C32" s="136" t="s">
        <v>192</v>
      </c>
      <c r="D32" s="137" t="s">
        <v>193</v>
      </c>
      <c r="E32" s="137" t="s">
        <v>194</v>
      </c>
      <c r="F32" s="137" t="s">
        <v>591</v>
      </c>
      <c r="G32" s="137" t="s">
        <v>195</v>
      </c>
      <c r="H32" s="137" t="s">
        <v>196</v>
      </c>
      <c r="I32" s="112"/>
      <c r="J32" s="57"/>
      <c r="K32" s="114"/>
      <c r="L32" s="260"/>
      <c r="M32" s="260"/>
    </row>
    <row r="33" spans="1:13" ht="77.5" x14ac:dyDescent="0.35">
      <c r="A33" s="358"/>
      <c r="B33" s="141">
        <v>4.3</v>
      </c>
      <c r="C33" s="138" t="s">
        <v>197</v>
      </c>
      <c r="D33" s="200" t="s">
        <v>198</v>
      </c>
      <c r="E33" s="200" t="s">
        <v>199</v>
      </c>
      <c r="F33" s="200" t="s">
        <v>592</v>
      </c>
      <c r="G33" s="199" t="s">
        <v>200</v>
      </c>
      <c r="H33" s="206" t="s">
        <v>201</v>
      </c>
      <c r="I33" s="56"/>
      <c r="J33" s="58"/>
      <c r="K33" s="114"/>
      <c r="L33" s="260"/>
      <c r="M33" s="260"/>
    </row>
    <row r="34" spans="1:13" ht="93" x14ac:dyDescent="0.35">
      <c r="A34" s="358"/>
      <c r="B34" s="141">
        <v>4.4000000000000004</v>
      </c>
      <c r="C34" s="138" t="s">
        <v>202</v>
      </c>
      <c r="D34" s="200" t="s">
        <v>203</v>
      </c>
      <c r="E34" s="200" t="s">
        <v>204</v>
      </c>
      <c r="F34" s="200" t="s">
        <v>205</v>
      </c>
      <c r="G34" s="199" t="s">
        <v>593</v>
      </c>
      <c r="H34" s="206" t="s">
        <v>206</v>
      </c>
      <c r="I34" s="56"/>
      <c r="J34" s="58"/>
      <c r="K34" s="114"/>
      <c r="L34" s="260"/>
      <c r="M34" s="260"/>
    </row>
    <row r="35" spans="1:13" ht="186" x14ac:dyDescent="0.35">
      <c r="A35" s="358"/>
      <c r="B35" s="141">
        <v>4.5</v>
      </c>
      <c r="C35" s="138" t="s">
        <v>207</v>
      </c>
      <c r="D35" s="200" t="s">
        <v>208</v>
      </c>
      <c r="E35" s="200" t="s">
        <v>209</v>
      </c>
      <c r="F35" s="200" t="s">
        <v>210</v>
      </c>
      <c r="G35" s="199" t="s">
        <v>211</v>
      </c>
      <c r="H35" s="206" t="s">
        <v>212</v>
      </c>
      <c r="I35" s="56"/>
      <c r="J35" s="58"/>
      <c r="K35" s="114"/>
      <c r="L35" s="260"/>
      <c r="M35" s="260"/>
    </row>
    <row r="36" spans="1:13" ht="232.5" x14ac:dyDescent="0.35">
      <c r="A36" s="358"/>
      <c r="B36" s="141">
        <v>4.5999999999999996</v>
      </c>
      <c r="C36" s="138" t="s">
        <v>213</v>
      </c>
      <c r="D36" s="200" t="s">
        <v>214</v>
      </c>
      <c r="E36" s="200" t="s">
        <v>215</v>
      </c>
      <c r="F36" s="200" t="s">
        <v>216</v>
      </c>
      <c r="G36" s="200" t="s">
        <v>594</v>
      </c>
      <c r="H36" s="200" t="s">
        <v>595</v>
      </c>
      <c r="I36" s="56"/>
      <c r="J36" s="58"/>
      <c r="K36" s="114"/>
      <c r="L36" s="260"/>
      <c r="M36" s="260"/>
    </row>
    <row r="37" spans="1:13" ht="170.5" x14ac:dyDescent="0.35">
      <c r="A37" s="358"/>
      <c r="B37" s="141">
        <v>4.7</v>
      </c>
      <c r="C37" s="138" t="s">
        <v>596</v>
      </c>
      <c r="D37" s="200" t="s">
        <v>217</v>
      </c>
      <c r="E37" s="200" t="s">
        <v>218</v>
      </c>
      <c r="F37" s="200" t="s">
        <v>219</v>
      </c>
      <c r="G37" s="200" t="s">
        <v>220</v>
      </c>
      <c r="H37" s="206" t="s">
        <v>221</v>
      </c>
      <c r="I37" s="56"/>
      <c r="J37" s="58"/>
      <c r="K37" s="114"/>
      <c r="L37" s="260"/>
      <c r="M37" s="260"/>
    </row>
    <row r="38" spans="1:13" ht="186" x14ac:dyDescent="0.35">
      <c r="A38" s="358"/>
      <c r="B38" s="141">
        <v>4.8</v>
      </c>
      <c r="C38" s="138" t="s">
        <v>222</v>
      </c>
      <c r="D38" s="200" t="s">
        <v>223</v>
      </c>
      <c r="E38" s="200" t="s">
        <v>224</v>
      </c>
      <c r="F38" s="200" t="s">
        <v>225</v>
      </c>
      <c r="G38" s="200" t="s">
        <v>226</v>
      </c>
      <c r="H38" s="206" t="s">
        <v>227</v>
      </c>
      <c r="I38" s="56"/>
      <c r="J38" s="58"/>
      <c r="K38" s="114"/>
      <c r="L38" s="260"/>
      <c r="M38" s="260"/>
    </row>
    <row r="39" spans="1:13" ht="93" x14ac:dyDescent="0.35">
      <c r="A39" s="358"/>
      <c r="B39" s="141">
        <v>4.9000000000000004</v>
      </c>
      <c r="C39" s="138" t="s">
        <v>228</v>
      </c>
      <c r="D39" s="200" t="s">
        <v>597</v>
      </c>
      <c r="E39" s="200" t="s">
        <v>229</v>
      </c>
      <c r="F39" s="200" t="s">
        <v>230</v>
      </c>
      <c r="G39" s="200" t="s">
        <v>231</v>
      </c>
      <c r="H39" s="200" t="s">
        <v>232</v>
      </c>
      <c r="I39" s="56"/>
      <c r="J39" s="58"/>
      <c r="K39" s="114"/>
      <c r="L39" s="260"/>
      <c r="M39" s="260"/>
    </row>
    <row r="40" spans="1:13" ht="171" thickBot="1" x14ac:dyDescent="0.4">
      <c r="A40" s="359"/>
      <c r="B40" s="243" t="s">
        <v>233</v>
      </c>
      <c r="C40" s="244" t="s">
        <v>234</v>
      </c>
      <c r="D40" s="245" t="s">
        <v>235</v>
      </c>
      <c r="E40" s="245" t="s">
        <v>236</v>
      </c>
      <c r="F40" s="245" t="s">
        <v>237</v>
      </c>
      <c r="G40" s="245" t="s">
        <v>238</v>
      </c>
      <c r="H40" s="245" t="s">
        <v>239</v>
      </c>
      <c r="I40" s="246"/>
      <c r="J40" s="246"/>
      <c r="K40" s="247"/>
      <c r="L40" s="264"/>
      <c r="M40" s="264"/>
    </row>
    <row r="41" spans="1:13" ht="77.5" x14ac:dyDescent="0.35">
      <c r="A41" s="360" t="s">
        <v>240</v>
      </c>
      <c r="B41" s="226" t="s">
        <v>241</v>
      </c>
      <c r="C41" s="248" t="s">
        <v>598</v>
      </c>
      <c r="D41" s="249" t="s">
        <v>600</v>
      </c>
      <c r="E41" s="249" t="s">
        <v>242</v>
      </c>
      <c r="F41" s="249" t="s">
        <v>243</v>
      </c>
      <c r="G41" s="249" t="s">
        <v>244</v>
      </c>
      <c r="H41" s="249" t="s">
        <v>245</v>
      </c>
      <c r="I41" s="250"/>
      <c r="J41" s="250"/>
      <c r="K41" s="242"/>
      <c r="L41" s="261"/>
      <c r="M41" s="261"/>
    </row>
    <row r="42" spans="1:13" ht="77.5" x14ac:dyDescent="0.35">
      <c r="A42" s="361"/>
      <c r="B42" s="139" t="s">
        <v>246</v>
      </c>
      <c r="C42" s="134" t="s">
        <v>599</v>
      </c>
      <c r="D42" s="135" t="s">
        <v>247</v>
      </c>
      <c r="E42" s="135" t="s">
        <v>248</v>
      </c>
      <c r="F42" s="135" t="s">
        <v>243</v>
      </c>
      <c r="G42" s="135" t="s">
        <v>244</v>
      </c>
      <c r="H42" s="135" t="s">
        <v>245</v>
      </c>
      <c r="I42" s="235"/>
      <c r="J42" s="235"/>
      <c r="K42" s="114"/>
      <c r="L42" s="259"/>
      <c r="M42" s="259"/>
    </row>
    <row r="43" spans="1:13" ht="139.5" x14ac:dyDescent="0.35">
      <c r="A43" s="361"/>
      <c r="B43" s="139" t="s">
        <v>249</v>
      </c>
      <c r="C43" s="140" t="s">
        <v>250</v>
      </c>
      <c r="D43" s="223" t="s">
        <v>251</v>
      </c>
      <c r="E43" s="223" t="s">
        <v>252</v>
      </c>
      <c r="F43" s="223" t="s">
        <v>253</v>
      </c>
      <c r="G43" s="223" t="s">
        <v>254</v>
      </c>
      <c r="H43" s="224" t="s">
        <v>601</v>
      </c>
      <c r="I43" s="64"/>
      <c r="J43" s="64"/>
      <c r="K43" s="114"/>
      <c r="L43" s="259"/>
      <c r="M43" s="259"/>
    </row>
    <row r="44" spans="1:13" ht="139.5" x14ac:dyDescent="0.35">
      <c r="A44" s="361"/>
      <c r="B44" s="139" t="s">
        <v>255</v>
      </c>
      <c r="C44" s="140" t="s">
        <v>256</v>
      </c>
      <c r="D44" s="223" t="s">
        <v>257</v>
      </c>
      <c r="E44" s="223" t="s">
        <v>258</v>
      </c>
      <c r="F44" s="223" t="s">
        <v>259</v>
      </c>
      <c r="G44" s="223" t="s">
        <v>260</v>
      </c>
      <c r="H44" s="224" t="s">
        <v>261</v>
      </c>
      <c r="I44" s="64"/>
      <c r="J44" s="64"/>
      <c r="K44" s="114"/>
      <c r="L44" s="259"/>
      <c r="M44" s="259"/>
    </row>
    <row r="45" spans="1:13" ht="62" x14ac:dyDescent="0.35">
      <c r="A45" s="361"/>
      <c r="B45" s="139" t="s">
        <v>262</v>
      </c>
      <c r="C45" s="140" t="s">
        <v>263</v>
      </c>
      <c r="D45" s="223" t="s">
        <v>264</v>
      </c>
      <c r="E45" s="223" t="s">
        <v>265</v>
      </c>
      <c r="F45" s="223" t="s">
        <v>266</v>
      </c>
      <c r="G45" s="223" t="s">
        <v>267</v>
      </c>
      <c r="H45" s="223" t="s">
        <v>268</v>
      </c>
      <c r="I45" s="64"/>
      <c r="J45" s="64"/>
      <c r="K45" s="114"/>
      <c r="L45" s="259"/>
      <c r="M45" s="259"/>
    </row>
    <row r="46" spans="1:13" ht="186" x14ac:dyDescent="0.35">
      <c r="A46" s="361"/>
      <c r="B46" s="139" t="s">
        <v>269</v>
      </c>
      <c r="C46" s="140" t="s">
        <v>270</v>
      </c>
      <c r="D46" s="223" t="s">
        <v>271</v>
      </c>
      <c r="E46" s="223" t="s">
        <v>272</v>
      </c>
      <c r="F46" s="223" t="s">
        <v>602</v>
      </c>
      <c r="G46" s="223" t="s">
        <v>273</v>
      </c>
      <c r="H46" s="224" t="s">
        <v>274</v>
      </c>
      <c r="I46" s="64"/>
      <c r="J46" s="64"/>
      <c r="K46" s="114"/>
      <c r="L46" s="259"/>
      <c r="M46" s="259"/>
    </row>
    <row r="47" spans="1:13" ht="155" x14ac:dyDescent="0.35">
      <c r="A47" s="361"/>
      <c r="B47" s="139" t="s">
        <v>275</v>
      </c>
      <c r="C47" s="140" t="s">
        <v>276</v>
      </c>
      <c r="D47" s="223" t="s">
        <v>277</v>
      </c>
      <c r="E47" s="223" t="s">
        <v>278</v>
      </c>
      <c r="F47" s="223" t="s">
        <v>279</v>
      </c>
      <c r="G47" s="223" t="s">
        <v>280</v>
      </c>
      <c r="H47" s="223" t="s">
        <v>281</v>
      </c>
      <c r="I47" s="64"/>
      <c r="J47" s="64"/>
      <c r="K47" s="114"/>
      <c r="L47" s="259"/>
      <c r="M47" s="259"/>
    </row>
    <row r="48" spans="1:13" ht="108.5" x14ac:dyDescent="0.35">
      <c r="A48" s="361"/>
      <c r="B48" s="139" t="s">
        <v>282</v>
      </c>
      <c r="C48" s="140" t="s">
        <v>564</v>
      </c>
      <c r="D48" s="223" t="s">
        <v>283</v>
      </c>
      <c r="E48" s="223" t="s">
        <v>284</v>
      </c>
      <c r="F48" s="223" t="s">
        <v>285</v>
      </c>
      <c r="G48" s="223" t="s">
        <v>286</v>
      </c>
      <c r="H48" s="223" t="s">
        <v>287</v>
      </c>
      <c r="I48" s="64"/>
      <c r="J48" s="64"/>
      <c r="K48" s="114"/>
      <c r="L48" s="259"/>
      <c r="M48" s="259"/>
    </row>
    <row r="49" spans="1:13" ht="217" x14ac:dyDescent="0.35">
      <c r="A49" s="361"/>
      <c r="B49" s="139" t="s">
        <v>288</v>
      </c>
      <c r="C49" s="134" t="s">
        <v>563</v>
      </c>
      <c r="D49" s="225" t="s">
        <v>289</v>
      </c>
      <c r="E49" s="225" t="s">
        <v>290</v>
      </c>
      <c r="F49" s="225" t="s">
        <v>291</v>
      </c>
      <c r="G49" s="225" t="s">
        <v>292</v>
      </c>
      <c r="H49" s="135" t="s">
        <v>603</v>
      </c>
      <c r="I49" s="235"/>
      <c r="J49" s="235"/>
      <c r="K49" s="114"/>
      <c r="L49" s="259"/>
      <c r="M49" s="259"/>
    </row>
    <row r="50" spans="1:13" ht="186.5" thickBot="1" x14ac:dyDescent="0.4">
      <c r="A50" s="369"/>
      <c r="B50" s="230" t="s">
        <v>293</v>
      </c>
      <c r="C50" s="195" t="s">
        <v>294</v>
      </c>
      <c r="D50" s="251" t="s">
        <v>295</v>
      </c>
      <c r="E50" s="251" t="s">
        <v>604</v>
      </c>
      <c r="F50" s="251" t="s">
        <v>296</v>
      </c>
      <c r="G50" s="251" t="s">
        <v>297</v>
      </c>
      <c r="H50" s="196" t="s">
        <v>298</v>
      </c>
      <c r="I50" s="252"/>
      <c r="J50" s="252"/>
      <c r="K50" s="247"/>
      <c r="L50" s="262"/>
      <c r="M50" s="262"/>
    </row>
    <row r="51" spans="1:13" ht="62" x14ac:dyDescent="0.35">
      <c r="A51" s="357" t="s">
        <v>299</v>
      </c>
      <c r="B51" s="236" t="s">
        <v>300</v>
      </c>
      <c r="C51" s="237" t="s">
        <v>565</v>
      </c>
      <c r="D51" s="240" t="s">
        <v>301</v>
      </c>
      <c r="E51" s="240" t="s">
        <v>302</v>
      </c>
      <c r="F51" s="240" t="s">
        <v>303</v>
      </c>
      <c r="G51" s="240" t="s">
        <v>618</v>
      </c>
      <c r="H51" s="240" t="s">
        <v>605</v>
      </c>
      <c r="I51" s="241"/>
      <c r="J51" s="241"/>
      <c r="K51" s="242"/>
      <c r="L51" s="263"/>
      <c r="M51" s="263"/>
    </row>
    <row r="52" spans="1:13" ht="77.5" x14ac:dyDescent="0.35">
      <c r="A52" s="358"/>
      <c r="B52" s="142">
        <v>6.2</v>
      </c>
      <c r="C52" s="138" t="s">
        <v>606</v>
      </c>
      <c r="D52" s="200" t="s">
        <v>305</v>
      </c>
      <c r="E52" s="200" t="s">
        <v>306</v>
      </c>
      <c r="F52" s="200" t="s">
        <v>307</v>
      </c>
      <c r="G52" s="200" t="s">
        <v>308</v>
      </c>
      <c r="H52" s="206" t="s">
        <v>309</v>
      </c>
      <c r="I52" s="58"/>
      <c r="J52" s="58"/>
      <c r="K52" s="114"/>
      <c r="L52" s="260"/>
      <c r="M52" s="260"/>
    </row>
    <row r="53" spans="1:13" ht="139.5" x14ac:dyDescent="0.35">
      <c r="A53" s="358"/>
      <c r="B53" s="141" t="s">
        <v>310</v>
      </c>
      <c r="C53" s="138" t="s">
        <v>566</v>
      </c>
      <c r="D53" s="200" t="s">
        <v>311</v>
      </c>
      <c r="E53" s="200" t="s">
        <v>312</v>
      </c>
      <c r="F53" s="200" t="s">
        <v>313</v>
      </c>
      <c r="G53" s="200" t="s">
        <v>607</v>
      </c>
      <c r="H53" s="200" t="s">
        <v>619</v>
      </c>
      <c r="I53" s="58"/>
      <c r="J53" s="58"/>
      <c r="K53" s="114"/>
      <c r="L53" s="260"/>
      <c r="M53" s="260"/>
    </row>
    <row r="54" spans="1:13" ht="186" x14ac:dyDescent="0.35">
      <c r="A54" s="358"/>
      <c r="B54" s="142">
        <v>6.4</v>
      </c>
      <c r="C54" s="138" t="s">
        <v>314</v>
      </c>
      <c r="D54" s="200" t="s">
        <v>315</v>
      </c>
      <c r="E54" s="200" t="s">
        <v>608</v>
      </c>
      <c r="F54" s="200" t="s">
        <v>609</v>
      </c>
      <c r="G54" s="200" t="s">
        <v>316</v>
      </c>
      <c r="H54" s="206" t="s">
        <v>317</v>
      </c>
      <c r="I54" s="58"/>
      <c r="J54" s="58"/>
      <c r="K54" s="114"/>
      <c r="L54" s="260"/>
      <c r="M54" s="260"/>
    </row>
    <row r="55" spans="1:13" ht="170.5" x14ac:dyDescent="0.35">
      <c r="A55" s="358"/>
      <c r="B55" s="141" t="s">
        <v>318</v>
      </c>
      <c r="C55" s="138" t="s">
        <v>319</v>
      </c>
      <c r="D55" s="200" t="s">
        <v>320</v>
      </c>
      <c r="E55" s="200" t="s">
        <v>321</v>
      </c>
      <c r="F55" s="200" t="s">
        <v>322</v>
      </c>
      <c r="G55" s="200" t="s">
        <v>323</v>
      </c>
      <c r="H55" s="200" t="s">
        <v>610</v>
      </c>
      <c r="I55" s="58"/>
      <c r="J55" s="58"/>
      <c r="K55" s="114"/>
      <c r="L55" s="260"/>
      <c r="M55" s="260"/>
    </row>
    <row r="56" spans="1:13" ht="201.5" x14ac:dyDescent="0.35">
      <c r="A56" s="358"/>
      <c r="B56" s="141" t="s">
        <v>489</v>
      </c>
      <c r="C56" s="136" t="s">
        <v>324</v>
      </c>
      <c r="D56" s="200" t="s">
        <v>325</v>
      </c>
      <c r="E56" s="200" t="s">
        <v>326</v>
      </c>
      <c r="F56" s="200" t="s">
        <v>327</v>
      </c>
      <c r="G56" s="200" t="s">
        <v>328</v>
      </c>
      <c r="H56" s="206" t="s">
        <v>329</v>
      </c>
      <c r="I56" s="58"/>
      <c r="J56" s="58"/>
      <c r="K56" s="114"/>
      <c r="L56" s="260"/>
      <c r="M56" s="260"/>
    </row>
    <row r="57" spans="1:13" ht="170.5" x14ac:dyDescent="0.35">
      <c r="A57" s="358"/>
      <c r="B57" s="142">
        <v>6.7</v>
      </c>
      <c r="C57" s="138" t="s">
        <v>611</v>
      </c>
      <c r="D57" s="200" t="s">
        <v>331</v>
      </c>
      <c r="E57" s="200" t="s">
        <v>612</v>
      </c>
      <c r="F57" s="200" t="s">
        <v>332</v>
      </c>
      <c r="G57" s="200" t="s">
        <v>613</v>
      </c>
      <c r="H57" s="200" t="s">
        <v>333</v>
      </c>
      <c r="I57" s="58"/>
      <c r="J57" s="58"/>
      <c r="K57" s="114"/>
      <c r="L57" s="260"/>
      <c r="M57" s="260"/>
    </row>
    <row r="58" spans="1:13" ht="139.5" x14ac:dyDescent="0.35">
      <c r="A58" s="358"/>
      <c r="B58" s="141" t="s">
        <v>490</v>
      </c>
      <c r="C58" s="136" t="s">
        <v>335</v>
      </c>
      <c r="D58" s="200" t="s">
        <v>336</v>
      </c>
      <c r="E58" s="200" t="s">
        <v>614</v>
      </c>
      <c r="F58" s="200" t="s">
        <v>615</v>
      </c>
      <c r="G58" s="200" t="s">
        <v>337</v>
      </c>
      <c r="H58" s="206" t="s">
        <v>616</v>
      </c>
      <c r="I58" s="58"/>
      <c r="J58" s="58"/>
      <c r="K58" s="114"/>
      <c r="L58" s="260"/>
      <c r="M58" s="260"/>
    </row>
    <row r="59" spans="1:13" ht="77.5" x14ac:dyDescent="0.35">
      <c r="A59" s="358"/>
      <c r="B59" s="141" t="s">
        <v>334</v>
      </c>
      <c r="C59" s="136" t="s">
        <v>338</v>
      </c>
      <c r="D59" s="199" t="s">
        <v>339</v>
      </c>
      <c r="E59" s="199" t="s">
        <v>340</v>
      </c>
      <c r="F59" s="199" t="s">
        <v>341</v>
      </c>
      <c r="G59" s="199" t="s">
        <v>628</v>
      </c>
      <c r="H59" s="137" t="s">
        <v>617</v>
      </c>
      <c r="I59" s="57"/>
      <c r="J59" s="57"/>
      <c r="K59" s="114"/>
      <c r="L59" s="260"/>
      <c r="M59" s="260"/>
    </row>
    <row r="60" spans="1:13" ht="109" thickBot="1" x14ac:dyDescent="0.4">
      <c r="A60" s="359"/>
      <c r="B60" s="243" t="s">
        <v>342</v>
      </c>
      <c r="C60" s="218" t="s">
        <v>343</v>
      </c>
      <c r="D60" s="253" t="s">
        <v>344</v>
      </c>
      <c r="E60" s="253" t="s">
        <v>345</v>
      </c>
      <c r="F60" s="253" t="s">
        <v>346</v>
      </c>
      <c r="G60" s="253" t="s">
        <v>347</v>
      </c>
      <c r="H60" s="253" t="s">
        <v>348</v>
      </c>
      <c r="I60" s="207"/>
      <c r="J60" s="207"/>
      <c r="K60" s="247"/>
      <c r="L60" s="264"/>
      <c r="M60" s="264"/>
    </row>
    <row r="61" spans="1:13" ht="93" x14ac:dyDescent="0.35">
      <c r="A61" s="360" t="s">
        <v>349</v>
      </c>
      <c r="B61" s="226" t="s">
        <v>491</v>
      </c>
      <c r="C61" s="227" t="s">
        <v>350</v>
      </c>
      <c r="D61" s="249" t="s">
        <v>620</v>
      </c>
      <c r="E61" s="249" t="s">
        <v>621</v>
      </c>
      <c r="F61" s="249" t="s">
        <v>351</v>
      </c>
      <c r="G61" s="249" t="s">
        <v>352</v>
      </c>
      <c r="H61" s="249" t="s">
        <v>353</v>
      </c>
      <c r="I61" s="250"/>
      <c r="J61" s="250"/>
      <c r="K61" s="242"/>
      <c r="L61" s="261"/>
      <c r="M61" s="261"/>
    </row>
    <row r="62" spans="1:13" ht="201.5" x14ac:dyDescent="0.35">
      <c r="A62" s="361"/>
      <c r="B62" s="139" t="s">
        <v>492</v>
      </c>
      <c r="C62" s="140" t="s">
        <v>354</v>
      </c>
      <c r="D62" s="135" t="s">
        <v>355</v>
      </c>
      <c r="E62" s="135" t="s">
        <v>356</v>
      </c>
      <c r="F62" s="135" t="s">
        <v>357</v>
      </c>
      <c r="G62" s="135" t="s">
        <v>358</v>
      </c>
      <c r="H62" s="135" t="s">
        <v>622</v>
      </c>
      <c r="I62" s="235"/>
      <c r="J62" s="235"/>
      <c r="K62" s="114"/>
      <c r="L62" s="259"/>
      <c r="M62" s="259"/>
    </row>
    <row r="63" spans="1:13" ht="294.5" x14ac:dyDescent="0.35">
      <c r="A63" s="361"/>
      <c r="B63" s="139" t="s">
        <v>493</v>
      </c>
      <c r="C63" s="140" t="s">
        <v>359</v>
      </c>
      <c r="D63" s="135" t="s">
        <v>360</v>
      </c>
      <c r="E63" s="135" t="s">
        <v>361</v>
      </c>
      <c r="F63" s="135" t="s">
        <v>362</v>
      </c>
      <c r="G63" s="135" t="s">
        <v>363</v>
      </c>
      <c r="H63" s="135" t="s">
        <v>364</v>
      </c>
      <c r="I63" s="235"/>
      <c r="J63" s="235"/>
      <c r="K63" s="114"/>
      <c r="L63" s="259"/>
      <c r="M63" s="259"/>
    </row>
    <row r="64" spans="1:13" ht="356.5" x14ac:dyDescent="0.35">
      <c r="A64" s="361"/>
      <c r="B64" s="139" t="s">
        <v>494</v>
      </c>
      <c r="C64" s="140" t="s">
        <v>365</v>
      </c>
      <c r="D64" s="135" t="s">
        <v>366</v>
      </c>
      <c r="E64" s="135" t="s">
        <v>624</v>
      </c>
      <c r="F64" s="135" t="s">
        <v>625</v>
      </c>
      <c r="G64" s="135" t="s">
        <v>623</v>
      </c>
      <c r="H64" s="135" t="s">
        <v>627</v>
      </c>
      <c r="I64" s="235"/>
      <c r="J64" s="235"/>
      <c r="K64" s="114"/>
      <c r="L64" s="259"/>
      <c r="M64" s="259"/>
    </row>
    <row r="65" spans="1:25" ht="155" x14ac:dyDescent="0.35">
      <c r="A65" s="361"/>
      <c r="B65" s="139" t="s">
        <v>495</v>
      </c>
      <c r="C65" s="140" t="s">
        <v>368</v>
      </c>
      <c r="D65" s="224" t="s">
        <v>629</v>
      </c>
      <c r="E65" s="224" t="s">
        <v>658</v>
      </c>
      <c r="F65" s="224" t="s">
        <v>369</v>
      </c>
      <c r="G65" s="224" t="s">
        <v>370</v>
      </c>
      <c r="H65" s="224" t="s">
        <v>371</v>
      </c>
      <c r="I65" s="64"/>
      <c r="J65" s="64"/>
      <c r="K65" s="114"/>
      <c r="L65" s="259"/>
      <c r="M65" s="259"/>
    </row>
    <row r="66" spans="1:25" ht="372" x14ac:dyDescent="0.35">
      <c r="A66" s="361"/>
      <c r="B66" s="139" t="s">
        <v>496</v>
      </c>
      <c r="C66" s="140" t="s">
        <v>373</v>
      </c>
      <c r="D66" s="225" t="s">
        <v>374</v>
      </c>
      <c r="E66" s="225" t="s">
        <v>375</v>
      </c>
      <c r="F66" s="225" t="s">
        <v>376</v>
      </c>
      <c r="G66" s="225" t="s">
        <v>631</v>
      </c>
      <c r="H66" s="135" t="s">
        <v>630</v>
      </c>
      <c r="I66" s="235"/>
      <c r="J66" s="235"/>
      <c r="K66" s="114"/>
      <c r="L66" s="259"/>
      <c r="M66" s="259"/>
    </row>
    <row r="67" spans="1:25" ht="139.5" x14ac:dyDescent="0.35">
      <c r="A67" s="361"/>
      <c r="B67" s="139" t="s">
        <v>497</v>
      </c>
      <c r="C67" s="140" t="s">
        <v>378</v>
      </c>
      <c r="D67" s="225" t="s">
        <v>379</v>
      </c>
      <c r="E67" s="225" t="s">
        <v>380</v>
      </c>
      <c r="F67" s="225" t="s">
        <v>381</v>
      </c>
      <c r="G67" s="225" t="s">
        <v>382</v>
      </c>
      <c r="H67" s="135" t="s">
        <v>632</v>
      </c>
      <c r="I67" s="235"/>
      <c r="J67" s="235"/>
      <c r="K67" s="114"/>
      <c r="L67" s="259"/>
      <c r="M67" s="259"/>
    </row>
    <row r="68" spans="1:25" ht="139.5" x14ac:dyDescent="0.35">
      <c r="A68" s="361"/>
      <c r="B68" s="139" t="s">
        <v>498</v>
      </c>
      <c r="C68" s="140" t="s">
        <v>384</v>
      </c>
      <c r="D68" s="225" t="s">
        <v>385</v>
      </c>
      <c r="E68" s="225" t="s">
        <v>634</v>
      </c>
      <c r="F68" s="225" t="s">
        <v>386</v>
      </c>
      <c r="G68" s="225" t="s">
        <v>635</v>
      </c>
      <c r="H68" s="135" t="s">
        <v>633</v>
      </c>
      <c r="I68" s="235"/>
      <c r="J68" s="235"/>
      <c r="K68" s="114"/>
      <c r="L68" s="259"/>
      <c r="M68" s="259"/>
    </row>
    <row r="69" spans="1:25" ht="372" x14ac:dyDescent="0.35">
      <c r="A69" s="362"/>
      <c r="B69" s="139" t="s">
        <v>499</v>
      </c>
      <c r="C69" s="134" t="s">
        <v>388</v>
      </c>
      <c r="D69" s="225" t="s">
        <v>636</v>
      </c>
      <c r="E69" s="225" t="s">
        <v>637</v>
      </c>
      <c r="F69" s="225" t="s">
        <v>638</v>
      </c>
      <c r="G69" s="225" t="s">
        <v>389</v>
      </c>
      <c r="H69" s="135" t="s">
        <v>639</v>
      </c>
      <c r="I69" s="235"/>
      <c r="J69" s="235"/>
      <c r="K69" s="114"/>
      <c r="L69" s="259"/>
      <c r="M69" s="259"/>
      <c r="U69" s="121" t="s">
        <v>390</v>
      </c>
      <c r="V69" s="121"/>
      <c r="W69" s="121"/>
      <c r="X69" s="121"/>
      <c r="Y69" s="122"/>
    </row>
    <row r="70" spans="1:25" ht="279.5" thickBot="1" x14ac:dyDescent="0.4">
      <c r="A70" s="363"/>
      <c r="B70" s="230" t="s">
        <v>501</v>
      </c>
      <c r="C70" s="231" t="s">
        <v>569</v>
      </c>
      <c r="D70" s="196" t="s">
        <v>659</v>
      </c>
      <c r="E70" s="251" t="s">
        <v>660</v>
      </c>
      <c r="F70" s="251" t="s">
        <v>392</v>
      </c>
      <c r="G70" s="251" t="s">
        <v>393</v>
      </c>
      <c r="H70" s="196" t="s">
        <v>394</v>
      </c>
      <c r="I70" s="252"/>
      <c r="J70" s="252"/>
      <c r="K70" s="247"/>
      <c r="L70" s="262"/>
      <c r="M70" s="262"/>
    </row>
    <row r="71" spans="1:25" ht="170.5" x14ac:dyDescent="0.35">
      <c r="A71" s="364" t="s">
        <v>395</v>
      </c>
      <c r="B71" s="254" t="s">
        <v>503</v>
      </c>
      <c r="C71" s="210" t="s">
        <v>396</v>
      </c>
      <c r="D71" s="211" t="s">
        <v>397</v>
      </c>
      <c r="E71" s="211" t="s">
        <v>398</v>
      </c>
      <c r="F71" s="211" t="s">
        <v>399</v>
      </c>
      <c r="G71" s="211" t="s">
        <v>400</v>
      </c>
      <c r="H71" s="211" t="s">
        <v>401</v>
      </c>
      <c r="I71" s="255"/>
      <c r="J71" s="255"/>
      <c r="K71" s="242"/>
      <c r="L71" s="263"/>
      <c r="M71" s="263"/>
    </row>
    <row r="72" spans="1:25" ht="186" x14ac:dyDescent="0.35">
      <c r="A72" s="365"/>
      <c r="B72" s="143" t="s">
        <v>504</v>
      </c>
      <c r="C72" s="136" t="s">
        <v>402</v>
      </c>
      <c r="D72" s="137" t="s">
        <v>403</v>
      </c>
      <c r="E72" s="137" t="s">
        <v>404</v>
      </c>
      <c r="F72" s="137" t="s">
        <v>661</v>
      </c>
      <c r="G72" s="137" t="s">
        <v>405</v>
      </c>
      <c r="H72" s="137" t="s">
        <v>406</v>
      </c>
      <c r="I72" s="57"/>
      <c r="J72" s="57"/>
      <c r="K72" s="114"/>
      <c r="L72" s="260"/>
      <c r="M72" s="260"/>
    </row>
    <row r="73" spans="1:25" ht="62" x14ac:dyDescent="0.35">
      <c r="A73" s="365"/>
      <c r="B73" s="143" t="s">
        <v>505</v>
      </c>
      <c r="C73" s="136" t="s">
        <v>407</v>
      </c>
      <c r="D73" s="199" t="s">
        <v>662</v>
      </c>
      <c r="E73" s="199" t="s">
        <v>408</v>
      </c>
      <c r="F73" s="199" t="s">
        <v>409</v>
      </c>
      <c r="G73" s="199" t="s">
        <v>410</v>
      </c>
      <c r="H73" s="137" t="s">
        <v>640</v>
      </c>
      <c r="I73" s="57"/>
      <c r="J73" s="57"/>
      <c r="K73" s="114"/>
      <c r="L73" s="260"/>
      <c r="M73" s="260"/>
    </row>
    <row r="74" spans="1:25" ht="108.5" x14ac:dyDescent="0.35">
      <c r="A74" s="365"/>
      <c r="B74" s="143" t="s">
        <v>506</v>
      </c>
      <c r="C74" s="136" t="s">
        <v>411</v>
      </c>
      <c r="D74" s="137" t="s">
        <v>412</v>
      </c>
      <c r="E74" s="137" t="s">
        <v>413</v>
      </c>
      <c r="F74" s="137" t="s">
        <v>414</v>
      </c>
      <c r="G74" s="137" t="s">
        <v>641</v>
      </c>
      <c r="H74" s="137" t="s">
        <v>415</v>
      </c>
      <c r="I74" s="57"/>
      <c r="J74" s="57"/>
      <c r="K74" s="114"/>
      <c r="L74" s="260"/>
      <c r="M74" s="260"/>
    </row>
    <row r="75" spans="1:25" ht="108.5" x14ac:dyDescent="0.35">
      <c r="A75" s="365"/>
      <c r="B75" s="143" t="s">
        <v>367</v>
      </c>
      <c r="C75" s="136" t="s">
        <v>416</v>
      </c>
      <c r="D75" s="199" t="s">
        <v>417</v>
      </c>
      <c r="E75" s="199" t="s">
        <v>418</v>
      </c>
      <c r="F75" s="199" t="s">
        <v>663</v>
      </c>
      <c r="G75" s="199" t="s">
        <v>419</v>
      </c>
      <c r="H75" s="137" t="s">
        <v>420</v>
      </c>
      <c r="I75" s="57"/>
      <c r="J75" s="57"/>
      <c r="K75" s="114"/>
      <c r="L75" s="260"/>
      <c r="M75" s="260"/>
    </row>
    <row r="76" spans="1:25" ht="108.5" x14ac:dyDescent="0.35">
      <c r="A76" s="365"/>
      <c r="B76" s="143" t="s">
        <v>372</v>
      </c>
      <c r="C76" s="136" t="s">
        <v>421</v>
      </c>
      <c r="D76" s="199" t="s">
        <v>642</v>
      </c>
      <c r="E76" s="199" t="s">
        <v>664</v>
      </c>
      <c r="F76" s="199" t="s">
        <v>643</v>
      </c>
      <c r="G76" s="199" t="s">
        <v>644</v>
      </c>
      <c r="H76" s="137" t="s">
        <v>645</v>
      </c>
      <c r="I76" s="57"/>
      <c r="J76" s="57"/>
      <c r="K76" s="114"/>
      <c r="L76" s="260"/>
      <c r="M76" s="260"/>
      <c r="Q76" s="123"/>
      <c r="S76" s="110"/>
      <c r="U76" s="119"/>
      <c r="V76" s="119"/>
      <c r="W76" s="119"/>
      <c r="X76" s="119"/>
    </row>
    <row r="77" spans="1:25" ht="170.5" x14ac:dyDescent="0.35">
      <c r="A77" s="365"/>
      <c r="B77" s="143" t="s">
        <v>377</v>
      </c>
      <c r="C77" s="136" t="s">
        <v>422</v>
      </c>
      <c r="D77" s="137" t="s">
        <v>423</v>
      </c>
      <c r="E77" s="137" t="s">
        <v>424</v>
      </c>
      <c r="F77" s="137" t="s">
        <v>425</v>
      </c>
      <c r="G77" s="137" t="s">
        <v>426</v>
      </c>
      <c r="H77" s="137" t="s">
        <v>427</v>
      </c>
      <c r="I77" s="57"/>
      <c r="J77" s="57"/>
      <c r="K77" s="114"/>
      <c r="L77" s="260"/>
      <c r="M77" s="260"/>
    </row>
    <row r="78" spans="1:25" s="110" customFormat="1" ht="108.5" x14ac:dyDescent="0.35">
      <c r="A78" s="365"/>
      <c r="B78" s="143" t="s">
        <v>383</v>
      </c>
      <c r="C78" s="136" t="s">
        <v>571</v>
      </c>
      <c r="D78" s="199" t="s">
        <v>428</v>
      </c>
      <c r="E78" s="199" t="s">
        <v>429</v>
      </c>
      <c r="F78" s="199" t="s">
        <v>646</v>
      </c>
      <c r="G78" s="199" t="s">
        <v>647</v>
      </c>
      <c r="H78" s="137" t="s">
        <v>648</v>
      </c>
      <c r="I78" s="57"/>
      <c r="J78" s="57"/>
      <c r="K78" s="115"/>
      <c r="L78" s="260"/>
      <c r="M78" s="260"/>
      <c r="S78" s="108"/>
      <c r="T78" s="108"/>
      <c r="U78" s="108"/>
      <c r="V78" s="108"/>
      <c r="W78" s="108"/>
      <c r="X78" s="108"/>
      <c r="Y78" s="119"/>
    </row>
    <row r="79" spans="1:25" ht="108.5" x14ac:dyDescent="0.35">
      <c r="A79" s="365"/>
      <c r="B79" s="143" t="s">
        <v>387</v>
      </c>
      <c r="C79" s="136" t="s">
        <v>430</v>
      </c>
      <c r="D79" s="137" t="s">
        <v>649</v>
      </c>
      <c r="E79" s="137" t="s">
        <v>650</v>
      </c>
      <c r="F79" s="137" t="s">
        <v>431</v>
      </c>
      <c r="G79" s="137" t="s">
        <v>432</v>
      </c>
      <c r="H79" s="137" t="s">
        <v>433</v>
      </c>
      <c r="I79" s="57"/>
      <c r="J79" s="57"/>
      <c r="K79" s="114"/>
      <c r="L79" s="260"/>
      <c r="M79" s="260"/>
    </row>
    <row r="80" spans="1:25" ht="47" thickBot="1" x14ac:dyDescent="0.4">
      <c r="A80" s="366"/>
      <c r="B80" s="256" t="s">
        <v>391</v>
      </c>
      <c r="C80" s="244" t="s">
        <v>434</v>
      </c>
      <c r="D80" s="245" t="s">
        <v>435</v>
      </c>
      <c r="E80" s="245" t="s">
        <v>436</v>
      </c>
      <c r="F80" s="245" t="s">
        <v>437</v>
      </c>
      <c r="G80" s="245" t="s">
        <v>438</v>
      </c>
      <c r="H80" s="245" t="s">
        <v>665</v>
      </c>
      <c r="I80" s="246"/>
      <c r="J80" s="246"/>
      <c r="K80" s="247"/>
      <c r="L80" s="264"/>
      <c r="M80" s="264"/>
    </row>
    <row r="108" spans="4:4" x14ac:dyDescent="0.35">
      <c r="D108" s="193"/>
    </row>
  </sheetData>
  <sheetProtection algorithmName="SHA-512" hashValue="8gIpfFdwrbxnkXWcYWrrVQAMripAPt+WUq0v+/o0ElF0YAI7Q1QQ4KRFzMpLjkTdsitZPQPkdjbgHzTB5L75TA==" saltValue="xlZlPFzYiZVDXUhdST5YRA==" spinCount="100000" sheet="1" formatCells="0" formatRows="0" selectLockedCells="1"/>
  <mergeCells count="18">
    <mergeCell ref="A51:A60"/>
    <mergeCell ref="A61:A70"/>
    <mergeCell ref="A71:A80"/>
    <mergeCell ref="B3:C3"/>
    <mergeCell ref="A6:A15"/>
    <mergeCell ref="A16:A25"/>
    <mergeCell ref="A26:A30"/>
    <mergeCell ref="A31:A40"/>
    <mergeCell ref="A41:A50"/>
    <mergeCell ref="A4:A5"/>
    <mergeCell ref="L4:M4"/>
    <mergeCell ref="B1:D1"/>
    <mergeCell ref="B2:D2"/>
    <mergeCell ref="B4:B5"/>
    <mergeCell ref="C4:C5"/>
    <mergeCell ref="D4:G4"/>
    <mergeCell ref="I4:I5"/>
    <mergeCell ref="J4:J5"/>
  </mergeCells>
  <phoneticPr fontId="16" type="noConversion"/>
  <dataValidations count="1">
    <dataValidation type="list" allowBlank="1" showInputMessage="1" showErrorMessage="1" sqref="I6:J80" xr:uid="{AD555208-5D99-470B-B43A-E9DBB51D5DC6}">
      <formula1>"N/A, 1, 2, 3, 4, 5"</formula1>
    </dataValidation>
  </dataValidations>
  <pageMargins left="0.7" right="0.7" top="0.75" bottom="0.75" header="0.3" footer="0.3"/>
  <pageSetup scale="90" orientation="portrait" r:id="rId1"/>
  <colBreaks count="2" manualBreakCount="2">
    <brk id="2" max="79" man="1"/>
    <brk id="4" max="7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AD3DC0-53F2-43FE-B56E-976C7C179CFB}">
  <sheetPr codeName="Sheet5">
    <tabColor rgb="FF0070C0"/>
  </sheetPr>
  <dimension ref="A1:T119"/>
  <sheetViews>
    <sheetView showGridLines="0" zoomScale="65" zoomScaleNormal="65" workbookViewId="0">
      <selection activeCell="P6" sqref="P6"/>
    </sheetView>
  </sheetViews>
  <sheetFormatPr defaultColWidth="30.453125" defaultRowHeight="13" x14ac:dyDescent="0.3"/>
  <cols>
    <col min="1" max="1" width="18.1796875" style="50" customWidth="1"/>
    <col min="2" max="2" width="10.54296875" style="33" bestFit="1" customWidth="1"/>
    <col min="3" max="3" width="40.81640625" style="47" customWidth="1"/>
    <col min="4" max="5" width="16.81640625" style="48" customWidth="1"/>
    <col min="6" max="6" width="30.453125" style="33"/>
    <col min="7" max="7" width="19.453125" style="33" customWidth="1"/>
    <col min="8" max="8" width="30.453125" style="33"/>
    <col min="9" max="9" width="19.81640625" style="48" customWidth="1"/>
    <col min="10" max="11" width="19" style="48" bestFit="1" customWidth="1"/>
    <col min="12" max="12" width="19" style="48" customWidth="1"/>
    <col min="13" max="13" width="30.453125" style="33" bestFit="1" customWidth="1"/>
    <col min="14" max="14" width="41.81640625" style="54" customWidth="1"/>
    <col min="15" max="15" width="10" style="33" customWidth="1"/>
    <col min="16" max="16" width="30.453125" style="49"/>
    <col min="17" max="17" width="42.1796875" style="33" bestFit="1" customWidth="1"/>
    <col min="18" max="18" width="30.453125" style="33" customWidth="1"/>
    <col min="19" max="20" width="30.453125" style="33" hidden="1" customWidth="1"/>
    <col min="21" max="22" width="30.453125" style="33" customWidth="1"/>
    <col min="23" max="16384" width="30.453125" style="33"/>
  </cols>
  <sheetData>
    <row r="1" spans="1:20" s="60" customFormat="1" ht="63.15" customHeight="1" thickBot="1" x14ac:dyDescent="0.4">
      <c r="A1" s="147" t="s">
        <v>54</v>
      </c>
      <c r="B1" s="148" t="s">
        <v>55</v>
      </c>
      <c r="C1" s="314" t="s">
        <v>56</v>
      </c>
      <c r="D1" s="149" t="s">
        <v>439</v>
      </c>
      <c r="E1" s="150" t="s">
        <v>440</v>
      </c>
      <c r="G1" s="316" t="s">
        <v>441</v>
      </c>
      <c r="H1" s="317" t="s">
        <v>442</v>
      </c>
      <c r="I1" s="318" t="s">
        <v>443</v>
      </c>
      <c r="J1" s="318" t="s">
        <v>444</v>
      </c>
      <c r="K1" s="318" t="s">
        <v>445</v>
      </c>
      <c r="L1" s="318" t="s">
        <v>679</v>
      </c>
      <c r="M1" s="318" t="s">
        <v>446</v>
      </c>
      <c r="N1" s="319" t="s">
        <v>447</v>
      </c>
    </row>
    <row r="2" spans="1:20" ht="44.15" customHeight="1" x14ac:dyDescent="0.3">
      <c r="A2" s="370" t="s">
        <v>63</v>
      </c>
      <c r="B2" s="144">
        <v>1.1000000000000001</v>
      </c>
      <c r="C2" s="145" t="s">
        <v>64</v>
      </c>
      <c r="D2" s="146">
        <f>'ASSESMENT ELEMENTS CHECKLIST'!I6</f>
        <v>0</v>
      </c>
      <c r="E2" s="146">
        <f>'ASSESMENT ELEMENTS CHECKLIST'!J6</f>
        <v>0</v>
      </c>
      <c r="G2" s="320" t="s">
        <v>448</v>
      </c>
      <c r="H2" s="74" t="s">
        <v>449</v>
      </c>
      <c r="I2" s="74">
        <v>25</v>
      </c>
      <c r="J2" s="51">
        <f>SUM(D2:D11)</f>
        <v>0</v>
      </c>
      <c r="K2" s="51">
        <f>SUM(E2:E11)</f>
        <v>0</v>
      </c>
      <c r="L2" s="315">
        <f>K2*100/50</f>
        <v>0</v>
      </c>
      <c r="M2" s="51" t="str">
        <f>IF(K2 &gt;=40,"No Further Action Needed"," Action Required")</f>
        <v xml:space="preserve"> Action Required</v>
      </c>
      <c r="N2" s="321" t="e">
        <f t="shared" ref="N2:N9" si="0">VLOOKUP(K2,S2:T43,2)</f>
        <v>#N/A</v>
      </c>
      <c r="S2" s="51" t="s">
        <v>450</v>
      </c>
      <c r="T2" s="51" t="s">
        <v>451</v>
      </c>
    </row>
    <row r="3" spans="1:20" ht="39" x14ac:dyDescent="0.3">
      <c r="A3" s="370"/>
      <c r="B3" s="75">
        <v>1.2</v>
      </c>
      <c r="C3" s="73" t="s">
        <v>70</v>
      </c>
      <c r="D3" s="51">
        <f>'ASSESMENT ELEMENTS CHECKLIST'!I7</f>
        <v>0</v>
      </c>
      <c r="E3" s="51">
        <f>'ASSESMENT ELEMENTS CHECKLIST'!J7</f>
        <v>0</v>
      </c>
      <c r="G3" s="322" t="s">
        <v>452</v>
      </c>
      <c r="H3" s="76" t="s">
        <v>453</v>
      </c>
      <c r="I3" s="76">
        <v>30</v>
      </c>
      <c r="J3" s="51">
        <f>SUM(D12:D21)</f>
        <v>0</v>
      </c>
      <c r="K3" s="51">
        <f>SUM(E12:E21)</f>
        <v>0</v>
      </c>
      <c r="L3" s="315">
        <f t="shared" ref="L3:L9" si="1">K3*100/50</f>
        <v>0</v>
      </c>
      <c r="M3" s="51" t="str">
        <f t="shared" ref="M3:M9" si="2">IF(K3 &gt;=40,"No Further Action Needed"," Action Required")</f>
        <v xml:space="preserve"> Action Required</v>
      </c>
      <c r="N3" s="321" t="e">
        <f t="shared" si="0"/>
        <v>#N/A</v>
      </c>
      <c r="S3" s="51">
        <v>10</v>
      </c>
      <c r="T3" s="77" t="s">
        <v>454</v>
      </c>
    </row>
    <row r="4" spans="1:20" ht="39" x14ac:dyDescent="0.3">
      <c r="A4" s="370"/>
      <c r="B4" s="75">
        <v>1.3</v>
      </c>
      <c r="C4" s="73" t="s">
        <v>71</v>
      </c>
      <c r="D4" s="51">
        <f>'ASSESMENT ELEMENTS CHECKLIST'!I8</f>
        <v>0</v>
      </c>
      <c r="E4" s="51">
        <f>'ASSESMENT ELEMENTS CHECKLIST'!J8</f>
        <v>0</v>
      </c>
      <c r="G4" s="320" t="s">
        <v>455</v>
      </c>
      <c r="H4" s="76" t="s">
        <v>456</v>
      </c>
      <c r="I4" s="76">
        <v>20</v>
      </c>
      <c r="J4" s="51">
        <f>SUM(D22:D26)*2</f>
        <v>0</v>
      </c>
      <c r="K4" s="51">
        <f>SUM(E22:E26)*2</f>
        <v>0</v>
      </c>
      <c r="L4" s="315">
        <f t="shared" si="1"/>
        <v>0</v>
      </c>
      <c r="M4" s="51" t="str">
        <f t="shared" si="2"/>
        <v xml:space="preserve"> Action Required</v>
      </c>
      <c r="N4" s="321" t="e">
        <f t="shared" si="0"/>
        <v>#N/A</v>
      </c>
      <c r="S4" s="51">
        <v>11</v>
      </c>
      <c r="T4" s="77" t="s">
        <v>454</v>
      </c>
    </row>
    <row r="5" spans="1:20" ht="39" x14ac:dyDescent="0.3">
      <c r="A5" s="370"/>
      <c r="B5" s="75">
        <v>1.4</v>
      </c>
      <c r="C5" s="73" t="s">
        <v>77</v>
      </c>
      <c r="D5" s="51">
        <f>'ASSESMENT ELEMENTS CHECKLIST'!I9</f>
        <v>0</v>
      </c>
      <c r="E5" s="51">
        <f>'ASSESMENT ELEMENTS CHECKLIST'!J9</f>
        <v>0</v>
      </c>
      <c r="G5" s="322" t="s">
        <v>457</v>
      </c>
      <c r="H5" s="76" t="s">
        <v>458</v>
      </c>
      <c r="I5" s="76">
        <v>35</v>
      </c>
      <c r="J5" s="51">
        <f>SUM(D27:D36)</f>
        <v>0</v>
      </c>
      <c r="K5" s="51">
        <f>SUM(E27:E36)</f>
        <v>0</v>
      </c>
      <c r="L5" s="315">
        <f t="shared" si="1"/>
        <v>0</v>
      </c>
      <c r="M5" s="51" t="str">
        <f t="shared" si="2"/>
        <v xml:space="preserve"> Action Required</v>
      </c>
      <c r="N5" s="321" t="e">
        <f t="shared" si="0"/>
        <v>#N/A</v>
      </c>
      <c r="S5" s="51">
        <v>12</v>
      </c>
      <c r="T5" s="77" t="s">
        <v>454</v>
      </c>
    </row>
    <row r="6" spans="1:20" ht="39" x14ac:dyDescent="0.3">
      <c r="A6" s="370"/>
      <c r="B6" s="75">
        <v>1.5</v>
      </c>
      <c r="C6" s="73" t="s">
        <v>556</v>
      </c>
      <c r="D6" s="51">
        <f>'ASSESMENT ELEMENTS CHECKLIST'!I10</f>
        <v>0</v>
      </c>
      <c r="E6" s="51">
        <f>'ASSESMENT ELEMENTS CHECKLIST'!J10</f>
        <v>0</v>
      </c>
      <c r="G6" s="320" t="s">
        <v>459</v>
      </c>
      <c r="H6" s="76" t="s">
        <v>460</v>
      </c>
      <c r="I6" s="76">
        <v>30</v>
      </c>
      <c r="J6" s="51">
        <f>SUM(D37:D46)</f>
        <v>0</v>
      </c>
      <c r="K6" s="51">
        <f>SUM(E37:E46)</f>
        <v>0</v>
      </c>
      <c r="L6" s="315">
        <f t="shared" si="1"/>
        <v>0</v>
      </c>
      <c r="M6" s="51" t="str">
        <f t="shared" si="2"/>
        <v xml:space="preserve"> Action Required</v>
      </c>
      <c r="N6" s="321" t="e">
        <f t="shared" si="0"/>
        <v>#N/A</v>
      </c>
      <c r="S6" s="51">
        <v>13</v>
      </c>
      <c r="T6" s="77" t="s">
        <v>454</v>
      </c>
    </row>
    <row r="7" spans="1:20" ht="46.5" x14ac:dyDescent="0.3">
      <c r="A7" s="370"/>
      <c r="B7" s="75">
        <v>1.6</v>
      </c>
      <c r="C7" s="73" t="s">
        <v>84</v>
      </c>
      <c r="D7" s="51">
        <f>'ASSESMENT ELEMENTS CHECKLIST'!I11</f>
        <v>0</v>
      </c>
      <c r="E7" s="51">
        <f>'ASSESMENT ELEMENTS CHECKLIST'!J11</f>
        <v>0</v>
      </c>
      <c r="G7" s="322" t="s">
        <v>461</v>
      </c>
      <c r="H7" s="76" t="s">
        <v>462</v>
      </c>
      <c r="I7" s="76">
        <v>25</v>
      </c>
      <c r="J7" s="51">
        <f>SUM(D47:D56)</f>
        <v>0</v>
      </c>
      <c r="K7" s="51">
        <f>SUM(E47:E56)</f>
        <v>0</v>
      </c>
      <c r="L7" s="315">
        <f t="shared" si="1"/>
        <v>0</v>
      </c>
      <c r="M7" s="51" t="str">
        <f t="shared" si="2"/>
        <v xml:space="preserve"> Action Required</v>
      </c>
      <c r="N7" s="321" t="e">
        <f t="shared" si="0"/>
        <v>#N/A</v>
      </c>
      <c r="S7" s="51">
        <v>14</v>
      </c>
      <c r="T7" s="77" t="s">
        <v>454</v>
      </c>
    </row>
    <row r="8" spans="1:20" ht="39" x14ac:dyDescent="0.3">
      <c r="A8" s="370"/>
      <c r="B8" s="75">
        <v>1.7</v>
      </c>
      <c r="C8" s="73" t="s">
        <v>554</v>
      </c>
      <c r="D8" s="51">
        <f>'ASSESMENT ELEMENTS CHECKLIST'!I12</f>
        <v>0</v>
      </c>
      <c r="E8" s="51">
        <f>'ASSESMENT ELEMENTS CHECKLIST'!J12</f>
        <v>0</v>
      </c>
      <c r="G8" s="322" t="s">
        <v>463</v>
      </c>
      <c r="H8" s="76" t="s">
        <v>464</v>
      </c>
      <c r="I8" s="76">
        <v>35</v>
      </c>
      <c r="J8" s="51">
        <f>SUM(D57:D66)</f>
        <v>0</v>
      </c>
      <c r="K8" s="51">
        <f>SUM(E57:E66)</f>
        <v>0</v>
      </c>
      <c r="L8" s="315">
        <f t="shared" si="1"/>
        <v>0</v>
      </c>
      <c r="M8" s="51" t="str">
        <f t="shared" si="2"/>
        <v xml:space="preserve"> Action Required</v>
      </c>
      <c r="N8" s="321" t="e">
        <f t="shared" si="0"/>
        <v>#N/A</v>
      </c>
      <c r="P8" s="52"/>
      <c r="Q8" s="48"/>
      <c r="S8" s="51">
        <v>15</v>
      </c>
      <c r="T8" s="77" t="s">
        <v>454</v>
      </c>
    </row>
    <row r="9" spans="1:20" ht="52.5" customHeight="1" thickBot="1" x14ac:dyDescent="0.35">
      <c r="A9" s="370"/>
      <c r="B9" s="75">
        <v>1.8</v>
      </c>
      <c r="C9" s="73" t="s">
        <v>93</v>
      </c>
      <c r="D9" s="51">
        <f>'ASSESMENT ELEMENTS CHECKLIST'!I13</f>
        <v>0</v>
      </c>
      <c r="E9" s="51">
        <f>'ASSESMENT ELEMENTS CHECKLIST'!J13</f>
        <v>0</v>
      </c>
      <c r="G9" s="323" t="s">
        <v>678</v>
      </c>
      <c r="H9" s="324" t="s">
        <v>513</v>
      </c>
      <c r="I9" s="325">
        <v>30</v>
      </c>
      <c r="J9" s="153">
        <f>SUM(D67:D76)</f>
        <v>0</v>
      </c>
      <c r="K9" s="153">
        <f>SUM(E67:E76)</f>
        <v>0</v>
      </c>
      <c r="L9" s="326">
        <f t="shared" si="1"/>
        <v>0</v>
      </c>
      <c r="M9" s="153" t="str">
        <f t="shared" si="2"/>
        <v xml:space="preserve"> Action Required</v>
      </c>
      <c r="N9" s="327" t="e">
        <f t="shared" si="0"/>
        <v>#N/A</v>
      </c>
      <c r="S9" s="51">
        <v>16</v>
      </c>
      <c r="T9" s="77" t="s">
        <v>454</v>
      </c>
    </row>
    <row r="10" spans="1:20" ht="35.5" customHeight="1" thickBot="1" x14ac:dyDescent="0.35">
      <c r="A10" s="370"/>
      <c r="B10" s="75">
        <v>1.9</v>
      </c>
      <c r="C10" s="73" t="s">
        <v>97</v>
      </c>
      <c r="D10" s="51">
        <f>'ASSESMENT ELEMENTS CHECKLIST'!I14</f>
        <v>0</v>
      </c>
      <c r="E10" s="51">
        <f>'ASSESMENT ELEMENTS CHECKLIST'!J14</f>
        <v>0</v>
      </c>
      <c r="S10" s="51">
        <v>17</v>
      </c>
      <c r="T10" s="77" t="s">
        <v>454</v>
      </c>
    </row>
    <row r="11" spans="1:20" ht="66" customHeight="1" thickBot="1" x14ac:dyDescent="0.35">
      <c r="A11" s="371"/>
      <c r="B11" s="78" t="s">
        <v>102</v>
      </c>
      <c r="C11" s="152" t="s">
        <v>103</v>
      </c>
      <c r="D11" s="153">
        <f>'ASSESMENT ELEMENTS CHECKLIST'!I15</f>
        <v>0</v>
      </c>
      <c r="E11" s="153">
        <f>'ASSESMENT ELEMENTS CHECKLIST'!J15</f>
        <v>0</v>
      </c>
      <c r="G11" s="98" t="s">
        <v>465</v>
      </c>
      <c r="H11" s="393" t="s">
        <v>466</v>
      </c>
      <c r="I11" s="394"/>
      <c r="K11" s="381" t="s">
        <v>467</v>
      </c>
      <c r="L11" s="382"/>
      <c r="M11" s="382"/>
      <c r="N11" s="383"/>
      <c r="O11" s="93"/>
      <c r="P11" s="33"/>
      <c r="S11" s="51">
        <v>18</v>
      </c>
      <c r="T11" s="77" t="s">
        <v>454</v>
      </c>
    </row>
    <row r="12" spans="1:20" ht="40.25" customHeight="1" x14ac:dyDescent="0.3">
      <c r="A12" s="375" t="s">
        <v>108</v>
      </c>
      <c r="B12" s="79">
        <v>2.1</v>
      </c>
      <c r="C12" s="151" t="s">
        <v>557</v>
      </c>
      <c r="D12" s="146">
        <f>'ASSESMENT ELEMENTS CHECKLIST'!I16</f>
        <v>0</v>
      </c>
      <c r="E12" s="154">
        <f>'ASSESMENT ELEMENTS CHECKLIST'!J16</f>
        <v>0</v>
      </c>
      <c r="F12" s="48"/>
      <c r="G12" s="99">
        <v>50</v>
      </c>
      <c r="H12" s="395" t="s">
        <v>468</v>
      </c>
      <c r="I12" s="396"/>
      <c r="K12" s="95" t="s">
        <v>469</v>
      </c>
      <c r="L12" s="384" t="s">
        <v>470</v>
      </c>
      <c r="M12" s="385"/>
      <c r="N12" s="386"/>
      <c r="O12" s="93"/>
      <c r="P12" s="33"/>
      <c r="S12" s="51">
        <v>19</v>
      </c>
      <c r="T12" s="77" t="s">
        <v>454</v>
      </c>
    </row>
    <row r="13" spans="1:20" ht="39.75" customHeight="1" x14ac:dyDescent="0.3">
      <c r="A13" s="376"/>
      <c r="B13" s="82">
        <v>2.2000000000000002</v>
      </c>
      <c r="C13" s="80" t="s">
        <v>114</v>
      </c>
      <c r="D13" s="51">
        <f>'ASSESMENT ELEMENTS CHECKLIST'!I17</f>
        <v>0</v>
      </c>
      <c r="E13" s="51">
        <f>'ASSESMENT ELEMENTS CHECKLIST'!J17</f>
        <v>0</v>
      </c>
      <c r="G13" s="100" t="s">
        <v>471</v>
      </c>
      <c r="H13" s="395" t="s">
        <v>468</v>
      </c>
      <c r="I13" s="396"/>
      <c r="K13" s="96" t="s">
        <v>472</v>
      </c>
      <c r="L13" s="387" t="s">
        <v>473</v>
      </c>
      <c r="M13" s="388"/>
      <c r="N13" s="389"/>
      <c r="O13" s="94"/>
      <c r="P13" s="33"/>
      <c r="S13" s="51">
        <v>20</v>
      </c>
      <c r="T13" s="77" t="s">
        <v>454</v>
      </c>
    </row>
    <row r="14" spans="1:20" ht="39.75" customHeight="1" x14ac:dyDescent="0.3">
      <c r="A14" s="376"/>
      <c r="B14" s="82">
        <v>2.2999999999999998</v>
      </c>
      <c r="C14" s="80" t="s">
        <v>120</v>
      </c>
      <c r="D14" s="51">
        <f>'ASSESMENT ELEMENTS CHECKLIST'!I18</f>
        <v>0</v>
      </c>
      <c r="E14" s="51">
        <f>'ASSESMENT ELEMENTS CHECKLIST'!J18</f>
        <v>0</v>
      </c>
      <c r="G14" s="101" t="s">
        <v>474</v>
      </c>
      <c r="H14" s="395" t="s">
        <v>475</v>
      </c>
      <c r="I14" s="396"/>
      <c r="K14" s="96" t="s">
        <v>476</v>
      </c>
      <c r="L14" s="387" t="s">
        <v>477</v>
      </c>
      <c r="M14" s="388"/>
      <c r="N14" s="389"/>
      <c r="O14" s="94"/>
      <c r="P14" s="33"/>
      <c r="S14" s="51">
        <v>21</v>
      </c>
      <c r="T14" s="81" t="s">
        <v>478</v>
      </c>
    </row>
    <row r="15" spans="1:20" ht="39.75" customHeight="1" x14ac:dyDescent="0.3">
      <c r="A15" s="376"/>
      <c r="B15" s="82">
        <v>2.4</v>
      </c>
      <c r="C15" s="80" t="s">
        <v>126</v>
      </c>
      <c r="D15" s="51">
        <f>'ASSESMENT ELEMENTS CHECKLIST'!I19</f>
        <v>0</v>
      </c>
      <c r="E15" s="51">
        <f>'ASSESMENT ELEMENTS CHECKLIST'!J19</f>
        <v>0</v>
      </c>
      <c r="G15" s="102" t="s">
        <v>479</v>
      </c>
      <c r="H15" s="395" t="s">
        <v>478</v>
      </c>
      <c r="I15" s="396"/>
      <c r="K15" s="96" t="s">
        <v>480</v>
      </c>
      <c r="L15" s="387" t="s">
        <v>481</v>
      </c>
      <c r="M15" s="388"/>
      <c r="N15" s="389"/>
      <c r="O15" s="94"/>
      <c r="P15" s="33"/>
      <c r="S15" s="51">
        <v>22</v>
      </c>
      <c r="T15" s="81" t="s">
        <v>478</v>
      </c>
    </row>
    <row r="16" spans="1:20" ht="39.75" customHeight="1" thickBot="1" x14ac:dyDescent="0.35">
      <c r="A16" s="376"/>
      <c r="B16" s="82">
        <v>2.5</v>
      </c>
      <c r="C16" s="80" t="s">
        <v>132</v>
      </c>
      <c r="D16" s="51">
        <f>'ASSESMENT ELEMENTS CHECKLIST'!I20</f>
        <v>0</v>
      </c>
      <c r="E16" s="51">
        <f>'ASSESMENT ELEMENTS CHECKLIST'!J20</f>
        <v>0</v>
      </c>
      <c r="G16" s="103" t="s">
        <v>553</v>
      </c>
      <c r="H16" s="379" t="s">
        <v>454</v>
      </c>
      <c r="I16" s="380"/>
      <c r="K16" s="97" t="s">
        <v>482</v>
      </c>
      <c r="L16" s="390" t="s">
        <v>483</v>
      </c>
      <c r="M16" s="391"/>
      <c r="N16" s="392"/>
      <c r="O16" s="94"/>
      <c r="P16" s="33"/>
      <c r="S16" s="51">
        <v>23</v>
      </c>
      <c r="T16" s="81" t="s">
        <v>478</v>
      </c>
    </row>
    <row r="17" spans="1:20" ht="39" x14ac:dyDescent="0.3">
      <c r="A17" s="376"/>
      <c r="B17" s="82">
        <v>2.6</v>
      </c>
      <c r="C17" s="80" t="s">
        <v>137</v>
      </c>
      <c r="D17" s="51">
        <f>'ASSESMENT ELEMENTS CHECKLIST'!I21</f>
        <v>0</v>
      </c>
      <c r="E17" s="51">
        <f>'ASSESMENT ELEMENTS CHECKLIST'!J21</f>
        <v>0</v>
      </c>
      <c r="S17" s="51">
        <v>24</v>
      </c>
      <c r="T17" s="81" t="s">
        <v>478</v>
      </c>
    </row>
    <row r="18" spans="1:20" ht="39" x14ac:dyDescent="0.3">
      <c r="A18" s="376"/>
      <c r="B18" s="82">
        <v>2.7</v>
      </c>
      <c r="C18" s="80" t="s">
        <v>142</v>
      </c>
      <c r="D18" s="51">
        <f>'ASSESMENT ELEMENTS CHECKLIST'!I22</f>
        <v>0</v>
      </c>
      <c r="E18" s="51">
        <f>'ASSESMENT ELEMENTS CHECKLIST'!J22</f>
        <v>0</v>
      </c>
      <c r="S18" s="51">
        <v>25</v>
      </c>
      <c r="T18" s="81" t="s">
        <v>478</v>
      </c>
    </row>
    <row r="19" spans="1:20" ht="39" x14ac:dyDescent="0.3">
      <c r="A19" s="376"/>
      <c r="B19" s="83" t="s">
        <v>484</v>
      </c>
      <c r="C19" s="80" t="s">
        <v>146</v>
      </c>
      <c r="D19" s="51">
        <f>'ASSESMENT ELEMENTS CHECKLIST'!I23</f>
        <v>0</v>
      </c>
      <c r="E19" s="51">
        <f>'ASSESMENT ELEMENTS CHECKLIST'!J23</f>
        <v>0</v>
      </c>
      <c r="S19" s="51">
        <v>26</v>
      </c>
      <c r="T19" s="81" t="s">
        <v>478</v>
      </c>
    </row>
    <row r="20" spans="1:20" ht="39" x14ac:dyDescent="0.3">
      <c r="A20" s="376"/>
      <c r="B20" s="84" t="s">
        <v>485</v>
      </c>
      <c r="C20" s="85" t="s">
        <v>157</v>
      </c>
      <c r="D20" s="51">
        <f>'ASSESMENT ELEMENTS CHECKLIST'!I24</f>
        <v>0</v>
      </c>
      <c r="E20" s="51">
        <f>'ASSESMENT ELEMENTS CHECKLIST'!J24</f>
        <v>0</v>
      </c>
      <c r="S20" s="51">
        <v>27</v>
      </c>
      <c r="T20" s="81" t="s">
        <v>478</v>
      </c>
    </row>
    <row r="21" spans="1:20" ht="39.5" thickBot="1" x14ac:dyDescent="0.35">
      <c r="A21" s="377"/>
      <c r="B21" s="86">
        <v>2.1</v>
      </c>
      <c r="C21" s="156" t="s">
        <v>152</v>
      </c>
      <c r="D21" s="153">
        <f>'ASSESMENT ELEMENTS CHECKLIST'!I25</f>
        <v>0</v>
      </c>
      <c r="E21" s="153">
        <f>'ASSESMENT ELEMENTS CHECKLIST'!J25</f>
        <v>0</v>
      </c>
      <c r="S21" s="51">
        <v>28</v>
      </c>
      <c r="T21" s="81" t="s">
        <v>478</v>
      </c>
    </row>
    <row r="22" spans="1:20" ht="39" x14ac:dyDescent="0.3">
      <c r="A22" s="378" t="s">
        <v>163</v>
      </c>
      <c r="B22" s="87">
        <v>3.1</v>
      </c>
      <c r="C22" s="155" t="s">
        <v>164</v>
      </c>
      <c r="D22" s="146">
        <f>'ASSESMENT ELEMENTS CHECKLIST'!I26</f>
        <v>0</v>
      </c>
      <c r="E22" s="146">
        <f>'ASSESMENT ELEMENTS CHECKLIST'!J26</f>
        <v>0</v>
      </c>
      <c r="S22" s="51">
        <v>29</v>
      </c>
      <c r="T22" s="81" t="s">
        <v>478</v>
      </c>
    </row>
    <row r="23" spans="1:20" ht="41.15" customHeight="1" x14ac:dyDescent="0.3">
      <c r="A23" s="370"/>
      <c r="B23" s="89">
        <v>3.2</v>
      </c>
      <c r="C23" s="88" t="s">
        <v>169</v>
      </c>
      <c r="D23" s="51">
        <f>'ASSESMENT ELEMENTS CHECKLIST'!I27</f>
        <v>0</v>
      </c>
      <c r="E23" s="51">
        <f>'ASSESMENT ELEMENTS CHECKLIST'!J27</f>
        <v>0</v>
      </c>
      <c r="S23" s="51">
        <v>30</v>
      </c>
      <c r="T23" s="81" t="s">
        <v>475</v>
      </c>
    </row>
    <row r="24" spans="1:20" ht="62.5" customHeight="1" x14ac:dyDescent="0.3">
      <c r="A24" s="370"/>
      <c r="B24" s="89">
        <v>3.3</v>
      </c>
      <c r="C24" s="88" t="s">
        <v>173</v>
      </c>
      <c r="D24" s="51">
        <f>'ASSESMENT ELEMENTS CHECKLIST'!I28</f>
        <v>0</v>
      </c>
      <c r="E24" s="51">
        <f>'ASSESMENT ELEMENTS CHECKLIST'!J28</f>
        <v>0</v>
      </c>
      <c r="S24" s="51">
        <v>31</v>
      </c>
      <c r="T24" s="81" t="s">
        <v>475</v>
      </c>
    </row>
    <row r="25" spans="1:20" ht="86.15" customHeight="1" x14ac:dyDescent="0.3">
      <c r="A25" s="370"/>
      <c r="B25" s="89">
        <v>3.4</v>
      </c>
      <c r="C25" s="88" t="s">
        <v>558</v>
      </c>
      <c r="D25" s="51">
        <f>'ASSESMENT ELEMENTS CHECKLIST'!I29</f>
        <v>0</v>
      </c>
      <c r="E25" s="51">
        <f>'ASSESMENT ELEMENTS CHECKLIST'!J29</f>
        <v>0</v>
      </c>
      <c r="S25" s="51">
        <v>32</v>
      </c>
      <c r="T25" s="81" t="s">
        <v>475</v>
      </c>
    </row>
    <row r="26" spans="1:20" ht="57.15" customHeight="1" thickBot="1" x14ac:dyDescent="0.35">
      <c r="A26" s="371"/>
      <c r="B26" s="89" t="s">
        <v>486</v>
      </c>
      <c r="C26" s="158" t="s">
        <v>487</v>
      </c>
      <c r="D26" s="153">
        <f>'ASSESMENT ELEMENTS CHECKLIST'!I30</f>
        <v>0</v>
      </c>
      <c r="E26" s="153">
        <f>'ASSESMENT ELEMENTS CHECKLIST'!J30</f>
        <v>0</v>
      </c>
      <c r="S26" s="51">
        <v>33</v>
      </c>
      <c r="T26" s="81" t="s">
        <v>475</v>
      </c>
    </row>
    <row r="27" spans="1:20" ht="31" customHeight="1" x14ac:dyDescent="0.3">
      <c r="A27" s="375" t="s">
        <v>488</v>
      </c>
      <c r="B27" s="90">
        <v>4.0999999999999996</v>
      </c>
      <c r="C27" s="157" t="s">
        <v>559</v>
      </c>
      <c r="D27" s="146">
        <f>'ASSESMENT ELEMENTS CHECKLIST'!I31</f>
        <v>0</v>
      </c>
      <c r="E27" s="146">
        <f>'ASSESMENT ELEMENTS CHECKLIST'!J31</f>
        <v>0</v>
      </c>
      <c r="S27" s="51">
        <v>34</v>
      </c>
      <c r="T27" s="81" t="s">
        <v>475</v>
      </c>
    </row>
    <row r="28" spans="1:20" ht="39" x14ac:dyDescent="0.3">
      <c r="A28" s="376"/>
      <c r="B28" s="83">
        <v>4.2</v>
      </c>
      <c r="C28" s="80" t="s">
        <v>192</v>
      </c>
      <c r="D28" s="51">
        <f>'ASSESMENT ELEMENTS CHECKLIST'!I32</f>
        <v>0</v>
      </c>
      <c r="E28" s="51">
        <f>'ASSESMENT ELEMENTS CHECKLIST'!J32</f>
        <v>0</v>
      </c>
      <c r="S28" s="51">
        <v>35</v>
      </c>
      <c r="T28" s="81" t="s">
        <v>475</v>
      </c>
    </row>
    <row r="29" spans="1:20" ht="39" x14ac:dyDescent="0.3">
      <c r="A29" s="376"/>
      <c r="B29" s="83">
        <v>4.3</v>
      </c>
      <c r="C29" s="85" t="s">
        <v>197</v>
      </c>
      <c r="D29" s="51">
        <f>'ASSESMENT ELEMENTS CHECKLIST'!I33</f>
        <v>0</v>
      </c>
      <c r="E29" s="51">
        <f>'ASSESMENT ELEMENTS CHECKLIST'!J33</f>
        <v>0</v>
      </c>
      <c r="S29" s="51">
        <v>36</v>
      </c>
      <c r="T29" s="81" t="s">
        <v>475</v>
      </c>
    </row>
    <row r="30" spans="1:20" ht="52.5" customHeight="1" x14ac:dyDescent="0.3">
      <c r="A30" s="376"/>
      <c r="B30" s="83">
        <v>4.4000000000000004</v>
      </c>
      <c r="C30" s="85" t="s">
        <v>202</v>
      </c>
      <c r="D30" s="51">
        <f>'ASSESMENT ELEMENTS CHECKLIST'!I34</f>
        <v>0</v>
      </c>
      <c r="E30" s="51">
        <f>'ASSESMENT ELEMENTS CHECKLIST'!J34</f>
        <v>0</v>
      </c>
      <c r="S30" s="51">
        <v>37</v>
      </c>
      <c r="T30" s="81" t="s">
        <v>475</v>
      </c>
    </row>
    <row r="31" spans="1:20" ht="39" x14ac:dyDescent="0.3">
      <c r="A31" s="376"/>
      <c r="B31" s="83">
        <v>4.5</v>
      </c>
      <c r="C31" s="85" t="s">
        <v>207</v>
      </c>
      <c r="D31" s="51">
        <f>'ASSESMENT ELEMENTS CHECKLIST'!I35</f>
        <v>0</v>
      </c>
      <c r="E31" s="51">
        <f>'ASSESMENT ELEMENTS CHECKLIST'!J35</f>
        <v>0</v>
      </c>
      <c r="S31" s="51">
        <v>38</v>
      </c>
      <c r="T31" s="81" t="s">
        <v>475</v>
      </c>
    </row>
    <row r="32" spans="1:20" ht="46.5" x14ac:dyDescent="0.3">
      <c r="A32" s="376"/>
      <c r="B32" s="83">
        <v>4.5999999999999996</v>
      </c>
      <c r="C32" s="85" t="s">
        <v>555</v>
      </c>
      <c r="D32" s="51">
        <f>'ASSESMENT ELEMENTS CHECKLIST'!I36</f>
        <v>0</v>
      </c>
      <c r="E32" s="51">
        <f>'ASSESMENT ELEMENTS CHECKLIST'!J36</f>
        <v>0</v>
      </c>
      <c r="S32" s="51">
        <v>39</v>
      </c>
      <c r="T32" s="81" t="s">
        <v>475</v>
      </c>
    </row>
    <row r="33" spans="1:20" ht="39.15" customHeight="1" x14ac:dyDescent="0.3">
      <c r="A33" s="376"/>
      <c r="B33" s="83">
        <v>4.7</v>
      </c>
      <c r="C33" s="85" t="s">
        <v>560</v>
      </c>
      <c r="D33" s="51">
        <f>'ASSESMENT ELEMENTS CHECKLIST'!I37</f>
        <v>0</v>
      </c>
      <c r="E33" s="51">
        <f>'ASSESMENT ELEMENTS CHECKLIST'!J37</f>
        <v>0</v>
      </c>
      <c r="S33" s="51">
        <v>40</v>
      </c>
      <c r="T33" s="81" t="s">
        <v>468</v>
      </c>
    </row>
    <row r="34" spans="1:20" ht="26" x14ac:dyDescent="0.3">
      <c r="A34" s="376"/>
      <c r="B34" s="83">
        <v>4.8</v>
      </c>
      <c r="C34" s="85" t="s">
        <v>222</v>
      </c>
      <c r="D34" s="51">
        <f>'ASSESMENT ELEMENTS CHECKLIST'!I38</f>
        <v>0</v>
      </c>
      <c r="E34" s="51">
        <f>'ASSESMENT ELEMENTS CHECKLIST'!J38</f>
        <v>0</v>
      </c>
      <c r="S34" s="51">
        <v>41</v>
      </c>
      <c r="T34" s="81" t="s">
        <v>468</v>
      </c>
    </row>
    <row r="35" spans="1:20" ht="26" x14ac:dyDescent="0.3">
      <c r="A35" s="376"/>
      <c r="B35" s="83">
        <v>4.9000000000000004</v>
      </c>
      <c r="C35" s="85" t="s">
        <v>228</v>
      </c>
      <c r="D35" s="51">
        <f>'ASSESMENT ELEMENTS CHECKLIST'!I39</f>
        <v>0</v>
      </c>
      <c r="E35" s="51">
        <f>'ASSESMENT ELEMENTS CHECKLIST'!J39</f>
        <v>0</v>
      </c>
      <c r="S35" s="51">
        <v>42</v>
      </c>
      <c r="T35" s="81" t="s">
        <v>468</v>
      </c>
    </row>
    <row r="36" spans="1:20" ht="26.5" thickBot="1" x14ac:dyDescent="0.35">
      <c r="A36" s="377"/>
      <c r="B36" s="84" t="s">
        <v>233</v>
      </c>
      <c r="C36" s="159" t="s">
        <v>234</v>
      </c>
      <c r="D36" s="153">
        <f>'ASSESMENT ELEMENTS CHECKLIST'!I40</f>
        <v>0</v>
      </c>
      <c r="E36" s="153">
        <f>'ASSESMENT ELEMENTS CHECKLIST'!J40</f>
        <v>0</v>
      </c>
      <c r="S36" s="51">
        <v>43</v>
      </c>
      <c r="T36" s="81" t="s">
        <v>468</v>
      </c>
    </row>
    <row r="37" spans="1:20" ht="37" customHeight="1" x14ac:dyDescent="0.3">
      <c r="A37" s="378" t="s">
        <v>240</v>
      </c>
      <c r="B37" s="87" t="s">
        <v>241</v>
      </c>
      <c r="C37" s="145" t="s">
        <v>561</v>
      </c>
      <c r="D37" s="146">
        <f>'ASSESMENT ELEMENTS CHECKLIST'!I41</f>
        <v>0</v>
      </c>
      <c r="E37" s="146">
        <f>'ASSESMENT ELEMENTS CHECKLIST'!J41</f>
        <v>0</v>
      </c>
      <c r="S37" s="51">
        <v>44</v>
      </c>
      <c r="T37" s="81" t="s">
        <v>468</v>
      </c>
    </row>
    <row r="38" spans="1:20" ht="37" customHeight="1" x14ac:dyDescent="0.3">
      <c r="A38" s="370"/>
      <c r="B38" s="89" t="s">
        <v>246</v>
      </c>
      <c r="C38" s="73" t="s">
        <v>562</v>
      </c>
      <c r="D38" s="51">
        <f>'ASSESMENT ELEMENTS CHECKLIST'!I42</f>
        <v>0</v>
      </c>
      <c r="E38" s="51">
        <f>'ASSESMENT ELEMENTS CHECKLIST'!J42</f>
        <v>0</v>
      </c>
      <c r="S38" s="51">
        <v>45</v>
      </c>
      <c r="T38" s="81" t="s">
        <v>468</v>
      </c>
    </row>
    <row r="39" spans="1:20" ht="26" x14ac:dyDescent="0.3">
      <c r="A39" s="370"/>
      <c r="B39" s="89" t="s">
        <v>249</v>
      </c>
      <c r="C39" s="88" t="s">
        <v>250</v>
      </c>
      <c r="D39" s="51">
        <f>'ASSESMENT ELEMENTS CHECKLIST'!I43</f>
        <v>0</v>
      </c>
      <c r="E39" s="51">
        <f>'ASSESMENT ELEMENTS CHECKLIST'!J43</f>
        <v>0</v>
      </c>
      <c r="S39" s="51">
        <v>46</v>
      </c>
      <c r="T39" s="81" t="s">
        <v>468</v>
      </c>
    </row>
    <row r="40" spans="1:20" ht="26" x14ac:dyDescent="0.3">
      <c r="A40" s="370"/>
      <c r="B40" s="89" t="s">
        <v>255</v>
      </c>
      <c r="C40" s="88" t="s">
        <v>256</v>
      </c>
      <c r="D40" s="51">
        <f>'ASSESMENT ELEMENTS CHECKLIST'!I44</f>
        <v>0</v>
      </c>
      <c r="E40" s="51">
        <f>'ASSESMENT ELEMENTS CHECKLIST'!J44</f>
        <v>0</v>
      </c>
      <c r="S40" s="51">
        <v>47</v>
      </c>
      <c r="T40" s="81" t="s">
        <v>468</v>
      </c>
    </row>
    <row r="41" spans="1:20" ht="26" x14ac:dyDescent="0.3">
      <c r="A41" s="370"/>
      <c r="B41" s="89" t="s">
        <v>262</v>
      </c>
      <c r="C41" s="88" t="s">
        <v>263</v>
      </c>
      <c r="D41" s="51">
        <f>'ASSESMENT ELEMENTS CHECKLIST'!I45</f>
        <v>0</v>
      </c>
      <c r="E41" s="51">
        <f>'ASSESMENT ELEMENTS CHECKLIST'!J45</f>
        <v>0</v>
      </c>
      <c r="S41" s="51">
        <v>48</v>
      </c>
      <c r="T41" s="81" t="s">
        <v>468</v>
      </c>
    </row>
    <row r="42" spans="1:20" ht="26" x14ac:dyDescent="0.3">
      <c r="A42" s="370"/>
      <c r="B42" s="89" t="s">
        <v>269</v>
      </c>
      <c r="C42" s="88" t="s">
        <v>270</v>
      </c>
      <c r="D42" s="51">
        <f>'ASSESMENT ELEMENTS CHECKLIST'!I46</f>
        <v>0</v>
      </c>
      <c r="E42" s="51">
        <f>'ASSESMENT ELEMENTS CHECKLIST'!J46</f>
        <v>0</v>
      </c>
      <c r="S42" s="51">
        <v>49</v>
      </c>
      <c r="T42" s="81" t="s">
        <v>468</v>
      </c>
    </row>
    <row r="43" spans="1:20" ht="26" x14ac:dyDescent="0.3">
      <c r="A43" s="370"/>
      <c r="B43" s="89" t="s">
        <v>275</v>
      </c>
      <c r="C43" s="88" t="s">
        <v>276</v>
      </c>
      <c r="D43" s="51">
        <f>'ASSESMENT ELEMENTS CHECKLIST'!I47</f>
        <v>0</v>
      </c>
      <c r="E43" s="51">
        <f>'ASSESMENT ELEMENTS CHECKLIST'!J47</f>
        <v>0</v>
      </c>
      <c r="S43" s="51">
        <v>50</v>
      </c>
      <c r="T43" s="81" t="s">
        <v>468</v>
      </c>
    </row>
    <row r="44" spans="1:20" ht="41.5" customHeight="1" x14ac:dyDescent="0.3">
      <c r="A44" s="370"/>
      <c r="B44" s="89" t="s">
        <v>282</v>
      </c>
      <c r="C44" s="88" t="s">
        <v>564</v>
      </c>
      <c r="D44" s="51">
        <f>'ASSESMENT ELEMENTS CHECKLIST'!I48</f>
        <v>0</v>
      </c>
      <c r="E44" s="51">
        <f>'ASSESMENT ELEMENTS CHECKLIST'!J48</f>
        <v>0</v>
      </c>
    </row>
    <row r="45" spans="1:20" ht="32.15" customHeight="1" x14ac:dyDescent="0.3">
      <c r="A45" s="370"/>
      <c r="B45" s="89" t="s">
        <v>288</v>
      </c>
      <c r="C45" s="73" t="s">
        <v>563</v>
      </c>
      <c r="D45" s="51">
        <f>'ASSESMENT ELEMENTS CHECKLIST'!I49</f>
        <v>0</v>
      </c>
      <c r="E45" s="51">
        <f>'ASSESMENT ELEMENTS CHECKLIST'!J49</f>
        <v>0</v>
      </c>
    </row>
    <row r="46" spans="1:20" ht="37.5" customHeight="1" thickBot="1" x14ac:dyDescent="0.35">
      <c r="A46" s="371"/>
      <c r="B46" s="91" t="s">
        <v>293</v>
      </c>
      <c r="C46" s="152" t="s">
        <v>294</v>
      </c>
      <c r="D46" s="153">
        <f>'ASSESMENT ELEMENTS CHECKLIST'!I50</f>
        <v>0</v>
      </c>
      <c r="E46" s="153">
        <f>'ASSESMENT ELEMENTS CHECKLIST'!J50</f>
        <v>0</v>
      </c>
    </row>
    <row r="47" spans="1:20" ht="57.75" customHeight="1" x14ac:dyDescent="0.3">
      <c r="A47" s="375" t="s">
        <v>299</v>
      </c>
      <c r="B47" s="90" t="s">
        <v>300</v>
      </c>
      <c r="C47" s="157" t="s">
        <v>565</v>
      </c>
      <c r="D47" s="146">
        <f>'ASSESMENT ELEMENTS CHECKLIST'!I51</f>
        <v>0</v>
      </c>
      <c r="E47" s="146">
        <f>'ASSESMENT ELEMENTS CHECKLIST'!J51</f>
        <v>0</v>
      </c>
    </row>
    <row r="48" spans="1:20" ht="40" customHeight="1" x14ac:dyDescent="0.3">
      <c r="A48" s="376"/>
      <c r="B48" s="92">
        <v>6.2</v>
      </c>
      <c r="C48" s="85" t="s">
        <v>304</v>
      </c>
      <c r="D48" s="51">
        <f>'ASSESMENT ELEMENTS CHECKLIST'!I52</f>
        <v>0</v>
      </c>
      <c r="E48" s="51">
        <f>'ASSESMENT ELEMENTS CHECKLIST'!J52</f>
        <v>0</v>
      </c>
    </row>
    <row r="49" spans="1:5" ht="52.5" customHeight="1" x14ac:dyDescent="0.3">
      <c r="A49" s="376"/>
      <c r="B49" s="83" t="s">
        <v>310</v>
      </c>
      <c r="C49" s="85" t="s">
        <v>566</v>
      </c>
      <c r="D49" s="51">
        <f>'ASSESMENT ELEMENTS CHECKLIST'!I53</f>
        <v>0</v>
      </c>
      <c r="E49" s="51">
        <f>'ASSESMENT ELEMENTS CHECKLIST'!J53</f>
        <v>0</v>
      </c>
    </row>
    <row r="50" spans="1:5" ht="37" customHeight="1" x14ac:dyDescent="0.3">
      <c r="A50" s="376"/>
      <c r="B50" s="92">
        <v>6.4</v>
      </c>
      <c r="C50" s="85" t="s">
        <v>314</v>
      </c>
      <c r="D50" s="51">
        <f>'ASSESMENT ELEMENTS CHECKLIST'!I54</f>
        <v>0</v>
      </c>
      <c r="E50" s="51">
        <f>'ASSESMENT ELEMENTS CHECKLIST'!J54</f>
        <v>0</v>
      </c>
    </row>
    <row r="51" spans="1:5" ht="19.5" customHeight="1" x14ac:dyDescent="0.3">
      <c r="A51" s="376"/>
      <c r="B51" s="83" t="s">
        <v>318</v>
      </c>
      <c r="C51" s="85" t="s">
        <v>319</v>
      </c>
      <c r="D51" s="51">
        <f>'ASSESMENT ELEMENTS CHECKLIST'!I55</f>
        <v>0</v>
      </c>
      <c r="E51" s="51">
        <f>'ASSESMENT ELEMENTS CHECKLIST'!J55</f>
        <v>0</v>
      </c>
    </row>
    <row r="52" spans="1:5" ht="24" customHeight="1" x14ac:dyDescent="0.3">
      <c r="A52" s="376"/>
      <c r="B52" s="83" t="s">
        <v>489</v>
      </c>
      <c r="C52" s="80" t="s">
        <v>324</v>
      </c>
      <c r="D52" s="51">
        <f>'ASSESMENT ELEMENTS CHECKLIST'!I56</f>
        <v>0</v>
      </c>
      <c r="E52" s="51">
        <f>'ASSESMENT ELEMENTS CHECKLIST'!J56</f>
        <v>0</v>
      </c>
    </row>
    <row r="53" spans="1:5" ht="35.5" customHeight="1" x14ac:dyDescent="0.3">
      <c r="A53" s="376"/>
      <c r="B53" s="92">
        <v>6.7</v>
      </c>
      <c r="C53" s="85" t="s">
        <v>330</v>
      </c>
      <c r="D53" s="51">
        <f>'ASSESMENT ELEMENTS CHECKLIST'!I57</f>
        <v>0</v>
      </c>
      <c r="E53" s="51">
        <f>'ASSESMENT ELEMENTS CHECKLIST'!J57</f>
        <v>0</v>
      </c>
    </row>
    <row r="54" spans="1:5" ht="40.25" customHeight="1" x14ac:dyDescent="0.3">
      <c r="A54" s="376"/>
      <c r="B54" s="83" t="s">
        <v>490</v>
      </c>
      <c r="C54" s="80" t="s">
        <v>335</v>
      </c>
      <c r="D54" s="51">
        <f>'ASSESMENT ELEMENTS CHECKLIST'!I58</f>
        <v>0</v>
      </c>
      <c r="E54" s="51">
        <f>'ASSESMENT ELEMENTS CHECKLIST'!J58</f>
        <v>0</v>
      </c>
    </row>
    <row r="55" spans="1:5" ht="24.65" customHeight="1" x14ac:dyDescent="0.3">
      <c r="A55" s="376"/>
      <c r="B55" s="83" t="s">
        <v>334</v>
      </c>
      <c r="C55" s="80" t="s">
        <v>338</v>
      </c>
      <c r="D55" s="51">
        <f>'ASSESMENT ELEMENTS CHECKLIST'!I59</f>
        <v>0</v>
      </c>
      <c r="E55" s="51">
        <f>'ASSESMENT ELEMENTS CHECKLIST'!J59</f>
        <v>0</v>
      </c>
    </row>
    <row r="56" spans="1:5" ht="37.5" customHeight="1" thickBot="1" x14ac:dyDescent="0.35">
      <c r="A56" s="377"/>
      <c r="B56" s="162" t="s">
        <v>342</v>
      </c>
      <c r="C56" s="156" t="s">
        <v>343</v>
      </c>
      <c r="D56" s="153">
        <f>'ASSESMENT ELEMENTS CHECKLIST'!I60</f>
        <v>0</v>
      </c>
      <c r="E56" s="153">
        <f>'ASSESMENT ELEMENTS CHECKLIST'!J60</f>
        <v>0</v>
      </c>
    </row>
    <row r="57" spans="1:5" ht="31" x14ac:dyDescent="0.3">
      <c r="A57" s="378" t="s">
        <v>349</v>
      </c>
      <c r="B57" s="161" t="s">
        <v>491</v>
      </c>
      <c r="C57" s="155" t="s">
        <v>567</v>
      </c>
      <c r="D57" s="146">
        <f>'ASSESMENT ELEMENTS CHECKLIST'!I61</f>
        <v>0</v>
      </c>
      <c r="E57" s="146">
        <f>'ASSESMENT ELEMENTS CHECKLIST'!J61</f>
        <v>0</v>
      </c>
    </row>
    <row r="58" spans="1:5" ht="20.149999999999999" customHeight="1" x14ac:dyDescent="0.3">
      <c r="A58" s="370"/>
      <c r="B58" s="160" t="s">
        <v>492</v>
      </c>
      <c r="C58" s="88" t="s">
        <v>354</v>
      </c>
      <c r="D58" s="51">
        <f>'ASSESMENT ELEMENTS CHECKLIST'!I62</f>
        <v>0</v>
      </c>
      <c r="E58" s="51">
        <f>'ASSESMENT ELEMENTS CHECKLIST'!J62</f>
        <v>0</v>
      </c>
    </row>
    <row r="59" spans="1:5" ht="31" x14ac:dyDescent="0.3">
      <c r="A59" s="370"/>
      <c r="B59" s="160" t="s">
        <v>493</v>
      </c>
      <c r="C59" s="88" t="s">
        <v>359</v>
      </c>
      <c r="D59" s="51">
        <f>'ASSESMENT ELEMENTS CHECKLIST'!I63</f>
        <v>0</v>
      </c>
      <c r="E59" s="51">
        <f>'ASSESMENT ELEMENTS CHECKLIST'!J63</f>
        <v>0</v>
      </c>
    </row>
    <row r="60" spans="1:5" ht="24" customHeight="1" x14ac:dyDescent="0.3">
      <c r="A60" s="370"/>
      <c r="B60" s="160" t="s">
        <v>494</v>
      </c>
      <c r="C60" s="88" t="s">
        <v>365</v>
      </c>
      <c r="D60" s="51">
        <f>'ASSESMENT ELEMENTS CHECKLIST'!I64</f>
        <v>0</v>
      </c>
      <c r="E60" s="51">
        <f>'ASSESMENT ELEMENTS CHECKLIST'!J64</f>
        <v>0</v>
      </c>
    </row>
    <row r="61" spans="1:5" ht="33.75" customHeight="1" x14ac:dyDescent="0.3">
      <c r="A61" s="370"/>
      <c r="B61" s="160" t="s">
        <v>495</v>
      </c>
      <c r="C61" s="88" t="s">
        <v>368</v>
      </c>
      <c r="D61" s="51">
        <f>'ASSESMENT ELEMENTS CHECKLIST'!I65</f>
        <v>0</v>
      </c>
      <c r="E61" s="51">
        <f>'ASSESMENT ELEMENTS CHECKLIST'!J65</f>
        <v>0</v>
      </c>
    </row>
    <row r="62" spans="1:5" ht="21.75" customHeight="1" x14ac:dyDescent="0.3">
      <c r="A62" s="370"/>
      <c r="B62" s="160" t="s">
        <v>496</v>
      </c>
      <c r="C62" s="88" t="s">
        <v>373</v>
      </c>
      <c r="D62" s="51">
        <f>'ASSESMENT ELEMENTS CHECKLIST'!I66</f>
        <v>0</v>
      </c>
      <c r="E62" s="51">
        <f>'ASSESMENT ELEMENTS CHECKLIST'!J66</f>
        <v>0</v>
      </c>
    </row>
    <row r="63" spans="1:5" ht="19" customHeight="1" x14ac:dyDescent="0.3">
      <c r="A63" s="370"/>
      <c r="B63" s="160" t="s">
        <v>497</v>
      </c>
      <c r="C63" s="88" t="s">
        <v>378</v>
      </c>
      <c r="D63" s="51">
        <f>'ASSESMENT ELEMENTS CHECKLIST'!I67</f>
        <v>0</v>
      </c>
      <c r="E63" s="51">
        <f>'ASSESMENT ELEMENTS CHECKLIST'!J67</f>
        <v>0</v>
      </c>
    </row>
    <row r="64" spans="1:5" ht="37" customHeight="1" x14ac:dyDescent="0.3">
      <c r="A64" s="370"/>
      <c r="B64" s="160" t="s">
        <v>498</v>
      </c>
      <c r="C64" s="88" t="s">
        <v>568</v>
      </c>
      <c r="D64" s="51">
        <f>'ASSESMENT ELEMENTS CHECKLIST'!I68</f>
        <v>0</v>
      </c>
      <c r="E64" s="51">
        <f>'ASSESMENT ELEMENTS CHECKLIST'!J68</f>
        <v>0</v>
      </c>
    </row>
    <row r="65" spans="1:16" ht="35.15" customHeight="1" x14ac:dyDescent="0.3">
      <c r="A65" s="370"/>
      <c r="B65" s="160" t="s">
        <v>499</v>
      </c>
      <c r="C65" s="88" t="s">
        <v>500</v>
      </c>
      <c r="D65" s="51">
        <f>'ASSESMENT ELEMENTS CHECKLIST'!I69</f>
        <v>0</v>
      </c>
      <c r="E65" s="51">
        <f>'ASSESMENT ELEMENTS CHECKLIST'!J69</f>
        <v>0</v>
      </c>
    </row>
    <row r="66" spans="1:16" ht="52" customHeight="1" thickBot="1" x14ac:dyDescent="0.35">
      <c r="A66" s="371"/>
      <c r="B66" s="163" t="s">
        <v>501</v>
      </c>
      <c r="C66" s="158" t="s">
        <v>569</v>
      </c>
      <c r="D66" s="153">
        <f>'ASSESMENT ELEMENTS CHECKLIST'!I70</f>
        <v>0</v>
      </c>
      <c r="E66" s="153">
        <f>'ASSESMENT ELEMENTS CHECKLIST'!J70</f>
        <v>0</v>
      </c>
    </row>
    <row r="67" spans="1:16" ht="31" customHeight="1" x14ac:dyDescent="0.3">
      <c r="A67" s="372" t="s">
        <v>502</v>
      </c>
      <c r="B67" s="165" t="s">
        <v>503</v>
      </c>
      <c r="C67" s="151" t="s">
        <v>396</v>
      </c>
      <c r="D67" s="146">
        <f>'ASSESMENT ELEMENTS CHECKLIST'!I71</f>
        <v>0</v>
      </c>
      <c r="E67" s="146">
        <f>'ASSESMENT ELEMENTS CHECKLIST'!J71</f>
        <v>0</v>
      </c>
    </row>
    <row r="68" spans="1:16" ht="39.75" customHeight="1" x14ac:dyDescent="0.3">
      <c r="A68" s="373"/>
      <c r="B68" s="164" t="s">
        <v>504</v>
      </c>
      <c r="C68" s="80" t="s">
        <v>402</v>
      </c>
      <c r="D68" s="51">
        <f>'ASSESMENT ELEMENTS CHECKLIST'!I72</f>
        <v>0</v>
      </c>
      <c r="E68" s="51">
        <f>'ASSESMENT ELEMENTS CHECKLIST'!J72</f>
        <v>0</v>
      </c>
    </row>
    <row r="69" spans="1:16" ht="24" customHeight="1" x14ac:dyDescent="0.3">
      <c r="A69" s="373"/>
      <c r="B69" s="164" t="s">
        <v>505</v>
      </c>
      <c r="C69" s="80" t="s">
        <v>407</v>
      </c>
      <c r="D69" s="51">
        <f>'ASSESMENT ELEMENTS CHECKLIST'!I73</f>
        <v>0</v>
      </c>
      <c r="E69" s="51">
        <f>'ASSESMENT ELEMENTS CHECKLIST'!J73</f>
        <v>0</v>
      </c>
    </row>
    <row r="70" spans="1:16" ht="24.65" customHeight="1" x14ac:dyDescent="0.3">
      <c r="A70" s="373"/>
      <c r="B70" s="164" t="s">
        <v>506</v>
      </c>
      <c r="C70" s="80" t="s">
        <v>411</v>
      </c>
      <c r="D70" s="51">
        <f>'ASSESMENT ELEMENTS CHECKLIST'!I74</f>
        <v>0</v>
      </c>
      <c r="E70" s="51">
        <f>'ASSESMENT ELEMENTS CHECKLIST'!J74</f>
        <v>0</v>
      </c>
    </row>
    <row r="71" spans="1:16" ht="31" customHeight="1" x14ac:dyDescent="0.3">
      <c r="A71" s="373"/>
      <c r="B71" s="164" t="s">
        <v>367</v>
      </c>
      <c r="C71" s="80" t="s">
        <v>570</v>
      </c>
      <c r="D71" s="51">
        <f>'ASSESMENT ELEMENTS CHECKLIST'!I65</f>
        <v>0</v>
      </c>
      <c r="E71" s="51">
        <f>'ASSESMENT ELEMENTS CHECKLIST'!J75</f>
        <v>0</v>
      </c>
    </row>
    <row r="72" spans="1:16" ht="41.5" customHeight="1" x14ac:dyDescent="0.3">
      <c r="A72" s="373"/>
      <c r="B72" s="164" t="s">
        <v>372</v>
      </c>
      <c r="C72" s="80" t="s">
        <v>421</v>
      </c>
      <c r="D72" s="51">
        <f>'ASSESMENT ELEMENTS CHECKLIST'!I76</f>
        <v>0</v>
      </c>
      <c r="E72" s="51">
        <f>'ASSESMENT ELEMENTS CHECKLIST'!J76</f>
        <v>0</v>
      </c>
    </row>
    <row r="73" spans="1:16" ht="37" customHeight="1" x14ac:dyDescent="0.3">
      <c r="A73" s="373"/>
      <c r="B73" s="164" t="s">
        <v>377</v>
      </c>
      <c r="C73" s="80" t="s">
        <v>422</v>
      </c>
      <c r="D73" s="51">
        <f>'ASSESMENT ELEMENTS CHECKLIST'!I77</f>
        <v>0</v>
      </c>
      <c r="E73" s="51">
        <f>'ASSESMENT ELEMENTS CHECKLIST'!J77</f>
        <v>0</v>
      </c>
    </row>
    <row r="74" spans="1:16" ht="93.15" customHeight="1" x14ac:dyDescent="0.3">
      <c r="A74" s="373"/>
      <c r="B74" s="164" t="s">
        <v>383</v>
      </c>
      <c r="C74" s="80" t="s">
        <v>571</v>
      </c>
      <c r="D74" s="51">
        <f>'ASSESMENT ELEMENTS CHECKLIST'!I78</f>
        <v>0</v>
      </c>
      <c r="E74" s="51">
        <f>'ASSESMENT ELEMENTS CHECKLIST'!J78</f>
        <v>0</v>
      </c>
    </row>
    <row r="75" spans="1:16" ht="26.15" customHeight="1" x14ac:dyDescent="0.3">
      <c r="A75" s="373"/>
      <c r="B75" s="164" t="s">
        <v>387</v>
      </c>
      <c r="C75" s="80" t="s">
        <v>430</v>
      </c>
      <c r="D75" s="51">
        <f>'ASSESMENT ELEMENTS CHECKLIST'!I79</f>
        <v>0</v>
      </c>
      <c r="E75" s="51">
        <f>'ASSESMENT ELEMENTS CHECKLIST'!J79</f>
        <v>0</v>
      </c>
    </row>
    <row r="76" spans="1:16" ht="22" customHeight="1" thickBot="1" x14ac:dyDescent="0.35">
      <c r="A76" s="374"/>
      <c r="B76" s="166" t="s">
        <v>391</v>
      </c>
      <c r="C76" s="159" t="s">
        <v>434</v>
      </c>
      <c r="D76" s="153">
        <f>'ASSESMENT ELEMENTS CHECKLIST'!I80</f>
        <v>0</v>
      </c>
      <c r="E76" s="153">
        <f>'ASSESMENT ELEMENTS CHECKLIST'!J80</f>
        <v>0</v>
      </c>
    </row>
    <row r="77" spans="1:16" x14ac:dyDescent="0.3">
      <c r="A77" s="33"/>
      <c r="B77" s="49"/>
      <c r="C77" s="33"/>
      <c r="D77" s="33"/>
      <c r="E77" s="33"/>
      <c r="I77" s="33"/>
      <c r="J77" s="33"/>
      <c r="K77" s="33"/>
      <c r="L77" s="33"/>
      <c r="P77" s="33"/>
    </row>
    <row r="78" spans="1:16" x14ac:dyDescent="0.3">
      <c r="A78" s="33"/>
      <c r="B78" s="49"/>
      <c r="C78" s="33"/>
      <c r="D78" s="33"/>
      <c r="E78" s="33"/>
      <c r="I78" s="33"/>
      <c r="J78" s="33"/>
      <c r="K78" s="33"/>
      <c r="L78" s="33"/>
      <c r="P78" s="33"/>
    </row>
    <row r="79" spans="1:16" x14ac:dyDescent="0.3">
      <c r="A79" s="33"/>
      <c r="B79" s="49"/>
      <c r="C79" s="33"/>
      <c r="D79" s="33"/>
      <c r="E79" s="33"/>
      <c r="I79" s="33"/>
      <c r="J79" s="33"/>
      <c r="K79" s="33"/>
      <c r="L79" s="33"/>
      <c r="P79" s="33"/>
    </row>
    <row r="80" spans="1:16" x14ac:dyDescent="0.3">
      <c r="A80" s="33"/>
      <c r="B80" s="49"/>
      <c r="C80" s="33"/>
      <c r="D80" s="33"/>
      <c r="E80" s="33"/>
      <c r="I80" s="33"/>
      <c r="J80" s="33"/>
      <c r="K80" s="33"/>
      <c r="L80" s="33"/>
      <c r="P80" s="33"/>
    </row>
    <row r="81" spans="2:14" s="33" customFormat="1" x14ac:dyDescent="0.3">
      <c r="B81" s="49"/>
      <c r="N81" s="54"/>
    </row>
    <row r="82" spans="2:14" s="33" customFormat="1" x14ac:dyDescent="0.3">
      <c r="B82" s="49"/>
      <c r="N82" s="54"/>
    </row>
    <row r="83" spans="2:14" s="33" customFormat="1" x14ac:dyDescent="0.3">
      <c r="B83" s="49"/>
      <c r="N83" s="54"/>
    </row>
    <row r="84" spans="2:14" s="33" customFormat="1" x14ac:dyDescent="0.3">
      <c r="B84" s="49"/>
      <c r="N84" s="54"/>
    </row>
    <row r="85" spans="2:14" s="33" customFormat="1" x14ac:dyDescent="0.3">
      <c r="B85" s="49"/>
      <c r="N85" s="54"/>
    </row>
    <row r="86" spans="2:14" s="33" customFormat="1" x14ac:dyDescent="0.3">
      <c r="B86" s="49"/>
      <c r="N86" s="54"/>
    </row>
    <row r="87" spans="2:14" s="33" customFormat="1" x14ac:dyDescent="0.3">
      <c r="B87" s="49"/>
      <c r="N87" s="54"/>
    </row>
    <row r="88" spans="2:14" s="33" customFormat="1" x14ac:dyDescent="0.3">
      <c r="B88" s="49"/>
      <c r="N88" s="54"/>
    </row>
    <row r="89" spans="2:14" s="33" customFormat="1" x14ac:dyDescent="0.3">
      <c r="B89" s="49"/>
      <c r="N89" s="54"/>
    </row>
    <row r="90" spans="2:14" s="33" customFormat="1" x14ac:dyDescent="0.3">
      <c r="B90" s="49"/>
      <c r="N90" s="54"/>
    </row>
    <row r="91" spans="2:14" s="33" customFormat="1" x14ac:dyDescent="0.3">
      <c r="B91" s="49"/>
      <c r="N91" s="54"/>
    </row>
    <row r="92" spans="2:14" s="33" customFormat="1" x14ac:dyDescent="0.3">
      <c r="B92" s="49"/>
      <c r="N92" s="54"/>
    </row>
    <row r="93" spans="2:14" s="33" customFormat="1" x14ac:dyDescent="0.3">
      <c r="B93" s="49"/>
      <c r="N93" s="54"/>
    </row>
    <row r="94" spans="2:14" s="33" customFormat="1" x14ac:dyDescent="0.3">
      <c r="B94" s="49"/>
      <c r="N94" s="54"/>
    </row>
    <row r="95" spans="2:14" s="33" customFormat="1" x14ac:dyDescent="0.3">
      <c r="B95" s="49"/>
      <c r="N95" s="54"/>
    </row>
    <row r="96" spans="2:14" s="33" customFormat="1" x14ac:dyDescent="0.3">
      <c r="B96" s="49"/>
      <c r="N96" s="54"/>
    </row>
    <row r="97" spans="2:14" s="33" customFormat="1" x14ac:dyDescent="0.3">
      <c r="B97" s="49"/>
      <c r="N97" s="54"/>
    </row>
    <row r="98" spans="2:14" s="33" customFormat="1" x14ac:dyDescent="0.3">
      <c r="B98" s="49"/>
      <c r="N98" s="54"/>
    </row>
    <row r="99" spans="2:14" s="33" customFormat="1" x14ac:dyDescent="0.3">
      <c r="B99" s="49"/>
      <c r="N99" s="54"/>
    </row>
    <row r="100" spans="2:14" s="33" customFormat="1" x14ac:dyDescent="0.3">
      <c r="B100" s="49"/>
      <c r="N100" s="54"/>
    </row>
    <row r="101" spans="2:14" s="33" customFormat="1" x14ac:dyDescent="0.3">
      <c r="B101" s="49"/>
      <c r="N101" s="54"/>
    </row>
    <row r="102" spans="2:14" s="33" customFormat="1" x14ac:dyDescent="0.3">
      <c r="B102" s="49"/>
      <c r="N102" s="54"/>
    </row>
    <row r="103" spans="2:14" s="33" customFormat="1" x14ac:dyDescent="0.3">
      <c r="B103" s="49"/>
      <c r="N103" s="54"/>
    </row>
    <row r="104" spans="2:14" s="33" customFormat="1" x14ac:dyDescent="0.3">
      <c r="B104" s="49"/>
      <c r="N104" s="54"/>
    </row>
    <row r="105" spans="2:14" s="33" customFormat="1" x14ac:dyDescent="0.3">
      <c r="B105" s="49"/>
      <c r="N105" s="54"/>
    </row>
    <row r="106" spans="2:14" s="33" customFormat="1" x14ac:dyDescent="0.3">
      <c r="B106" s="49"/>
      <c r="N106" s="54"/>
    </row>
    <row r="107" spans="2:14" s="33" customFormat="1" x14ac:dyDescent="0.3">
      <c r="B107" s="49"/>
      <c r="N107" s="54"/>
    </row>
    <row r="108" spans="2:14" s="33" customFormat="1" x14ac:dyDescent="0.3">
      <c r="B108" s="49"/>
      <c r="N108" s="54"/>
    </row>
    <row r="109" spans="2:14" s="33" customFormat="1" x14ac:dyDescent="0.3">
      <c r="B109" s="49"/>
      <c r="N109" s="54"/>
    </row>
    <row r="110" spans="2:14" s="33" customFormat="1" x14ac:dyDescent="0.3">
      <c r="B110" s="49"/>
      <c r="N110" s="54"/>
    </row>
    <row r="111" spans="2:14" s="33" customFormat="1" x14ac:dyDescent="0.3">
      <c r="B111" s="49"/>
      <c r="N111" s="54"/>
    </row>
    <row r="112" spans="2:14" s="33" customFormat="1" x14ac:dyDescent="0.3">
      <c r="B112" s="49"/>
      <c r="N112" s="54"/>
    </row>
    <row r="113" spans="2:14" s="33" customFormat="1" x14ac:dyDescent="0.3">
      <c r="B113" s="49"/>
      <c r="N113" s="54"/>
    </row>
    <row r="114" spans="2:14" s="33" customFormat="1" x14ac:dyDescent="0.3">
      <c r="B114" s="49"/>
      <c r="N114" s="54"/>
    </row>
    <row r="115" spans="2:14" s="33" customFormat="1" x14ac:dyDescent="0.3">
      <c r="B115" s="49"/>
      <c r="N115" s="54"/>
    </row>
    <row r="116" spans="2:14" s="33" customFormat="1" x14ac:dyDescent="0.3">
      <c r="B116" s="49"/>
      <c r="N116" s="54"/>
    </row>
    <row r="117" spans="2:14" s="33" customFormat="1" x14ac:dyDescent="0.3">
      <c r="B117" s="49"/>
      <c r="N117" s="54"/>
    </row>
    <row r="118" spans="2:14" s="33" customFormat="1" x14ac:dyDescent="0.3">
      <c r="B118" s="49"/>
      <c r="N118" s="54"/>
    </row>
    <row r="119" spans="2:14" s="33" customFormat="1" x14ac:dyDescent="0.3">
      <c r="B119" s="49"/>
      <c r="N119" s="54"/>
    </row>
  </sheetData>
  <sheetProtection algorithmName="SHA-512" hashValue="6QnqIonMfYj9vBHZ0RyRK9g1/jVI4GfQoB+qhJf4mYy7c61t0AygMz30WX3JwpT8J+m+ljFEwfjwUxrge/JXNA==" saltValue="xrWD2butc/cAjVUQ8CBIIA==" spinCount="100000" sheet="1" formatCells="0" formatRows="0" selectLockedCells="1" sort="0" autoFilter="0" selectUnlockedCells="1"/>
  <mergeCells count="20">
    <mergeCell ref="H16:I16"/>
    <mergeCell ref="K11:N11"/>
    <mergeCell ref="L12:N12"/>
    <mergeCell ref="L13:N13"/>
    <mergeCell ref="L14:N14"/>
    <mergeCell ref="L15:N15"/>
    <mergeCell ref="L16:N16"/>
    <mergeCell ref="H11:I11"/>
    <mergeCell ref="H12:I12"/>
    <mergeCell ref="H13:I13"/>
    <mergeCell ref="H14:I14"/>
    <mergeCell ref="H15:I15"/>
    <mergeCell ref="A2:A11"/>
    <mergeCell ref="A67:A76"/>
    <mergeCell ref="A12:A21"/>
    <mergeCell ref="A47:A56"/>
    <mergeCell ref="A22:A26"/>
    <mergeCell ref="A27:A36"/>
    <mergeCell ref="A37:A46"/>
    <mergeCell ref="A57:A66"/>
  </mergeCells>
  <phoneticPr fontId="16" type="noConversion"/>
  <conditionalFormatting sqref="J2:J3 J5:J9">
    <cfRule type="cellIs" dxfId="71" priority="66" operator="lessThanOrEqual">
      <formula>20</formula>
    </cfRule>
    <cfRule type="cellIs" dxfId="70" priority="67" operator="between">
      <formula>21</formula>
      <formula>29</formula>
    </cfRule>
    <cfRule type="cellIs" dxfId="69" priority="68" operator="between">
      <formula>30</formula>
      <formula>39</formula>
    </cfRule>
    <cfRule type="cellIs" dxfId="68" priority="69" operator="between">
      <formula>40</formula>
      <formula>49</formula>
    </cfRule>
    <cfRule type="cellIs" dxfId="67" priority="70" operator="greaterThanOrEqual">
      <formula>50</formula>
    </cfRule>
  </conditionalFormatting>
  <conditionalFormatting sqref="D2">
    <cfRule type="cellIs" dxfId="66" priority="56" operator="equal">
      <formula>5</formula>
    </cfRule>
    <cfRule type="cellIs" dxfId="65" priority="57" operator="equal">
      <formula>4</formula>
    </cfRule>
    <cfRule type="cellIs" dxfId="64" priority="58" operator="equal">
      <formula>3</formula>
    </cfRule>
    <cfRule type="cellIs" dxfId="63" priority="59" operator="equal">
      <formula>2</formula>
    </cfRule>
    <cfRule type="cellIs" dxfId="62" priority="60" operator="equal">
      <formula>1</formula>
    </cfRule>
  </conditionalFormatting>
  <conditionalFormatting sqref="D3">
    <cfRule type="cellIs" dxfId="61" priority="51" operator="equal">
      <formula>5</formula>
    </cfRule>
    <cfRule type="cellIs" dxfId="60" priority="52" operator="equal">
      <formula>4</formula>
    </cfRule>
    <cfRule type="cellIs" dxfId="59" priority="53" operator="equal">
      <formula>3</formula>
    </cfRule>
    <cfRule type="cellIs" dxfId="58" priority="54" operator="equal">
      <formula>2</formula>
    </cfRule>
    <cfRule type="cellIs" dxfId="57" priority="55" operator="equal">
      <formula>1</formula>
    </cfRule>
  </conditionalFormatting>
  <conditionalFormatting sqref="E2:E3">
    <cfRule type="cellIs" dxfId="56" priority="46" operator="equal">
      <formula>5</formula>
    </cfRule>
    <cfRule type="cellIs" dxfId="55" priority="47" operator="equal">
      <formula>4</formula>
    </cfRule>
    <cfRule type="cellIs" dxfId="54" priority="48" operator="equal">
      <formula>3</formula>
    </cfRule>
    <cfRule type="cellIs" dxfId="53" priority="49" operator="equal">
      <formula>2</formula>
    </cfRule>
    <cfRule type="cellIs" dxfId="52" priority="50" operator="equal">
      <formula>1</formula>
    </cfRule>
  </conditionalFormatting>
  <conditionalFormatting sqref="F12">
    <cfRule type="cellIs" dxfId="51" priority="41" operator="equal">
      <formula>5</formula>
    </cfRule>
    <cfRule type="cellIs" dxfId="50" priority="42" operator="equal">
      <formula>4</formula>
    </cfRule>
    <cfRule type="cellIs" dxfId="49" priority="43" operator="equal">
      <formula>3</formula>
    </cfRule>
    <cfRule type="cellIs" dxfId="48" priority="44" operator="equal">
      <formula>2</formula>
    </cfRule>
    <cfRule type="cellIs" dxfId="47" priority="45" operator="equal">
      <formula>1</formula>
    </cfRule>
  </conditionalFormatting>
  <conditionalFormatting sqref="D4:E76">
    <cfRule type="cellIs" dxfId="46" priority="36" operator="equal">
      <formula>5</formula>
    </cfRule>
    <cfRule type="cellIs" dxfId="45" priority="37" operator="equal">
      <formula>4</formula>
    </cfRule>
    <cfRule type="cellIs" dxfId="44" priority="38" operator="equal">
      <formula>3</formula>
    </cfRule>
    <cfRule type="cellIs" dxfId="43" priority="39" operator="equal">
      <formula>2</formula>
    </cfRule>
    <cfRule type="cellIs" dxfId="42" priority="40" operator="equal">
      <formula>1</formula>
    </cfRule>
  </conditionalFormatting>
  <conditionalFormatting sqref="K2:L3 K5:L9">
    <cfRule type="cellIs" dxfId="41" priority="26" operator="lessThanOrEqual">
      <formula>20</formula>
    </cfRule>
    <cfRule type="cellIs" dxfId="40" priority="27" operator="between">
      <formula>21</formula>
      <formula>29</formula>
    </cfRule>
    <cfRule type="cellIs" dxfId="39" priority="28" operator="between">
      <formula>30</formula>
      <formula>39</formula>
    </cfRule>
    <cfRule type="cellIs" dxfId="38" priority="29" operator="between">
      <formula>40</formula>
      <formula>49</formula>
    </cfRule>
    <cfRule type="cellIs" dxfId="37" priority="30" operator="greaterThanOrEqual">
      <formula>50</formula>
    </cfRule>
  </conditionalFormatting>
  <conditionalFormatting sqref="M2:M9">
    <cfRule type="containsText" dxfId="36" priority="18" operator="containsText" text="Action Required">
      <formula>NOT(ISERROR(SEARCH("Action Required",M2)))</formula>
    </cfRule>
    <cfRule type="cellIs" dxfId="35" priority="19" operator="equal">
      <formula>"""Action Required"""</formula>
    </cfRule>
    <cfRule type="cellIs" dxfId="34" priority="21" operator="between">
      <formula>21</formula>
      <formula>29</formula>
    </cfRule>
    <cfRule type="cellIs" dxfId="33" priority="22" operator="between">
      <formula>30</formula>
      <formula>39</formula>
    </cfRule>
    <cfRule type="cellIs" dxfId="32" priority="23" operator="between">
      <formula>40</formula>
      <formula>49</formula>
    </cfRule>
    <cfRule type="cellIs" dxfId="31" priority="24" operator="greaterThanOrEqual">
      <formula>50</formula>
    </cfRule>
    <cfRule type="cellIs" dxfId="30" priority="25" operator="lessThanOrEqual">
      <formula>20</formula>
    </cfRule>
  </conditionalFormatting>
  <conditionalFormatting sqref="M2:M9">
    <cfRule type="cellIs" dxfId="29" priority="20" operator="greaterThanOrEqual">
      <formula>25</formula>
    </cfRule>
  </conditionalFormatting>
  <conditionalFormatting sqref="N2:N9">
    <cfRule type="containsText" dxfId="28" priority="11" operator="containsText" text="Supplier needs a development plan to work on audit issues before we engage in business.  ">
      <formula>NOT(ISERROR(SEARCH("Supplier needs a development plan to work on audit issues before we engage in business.  ",N2)))</formula>
    </cfRule>
    <cfRule type="containsText" dxfId="27" priority="12" operator="containsText" text="We can Work with the supplier in parallel they work on minor audit issues. ">
      <formula>NOT(ISERROR(SEARCH("We can Work with the supplier in parallel they work on minor audit issues. ",N2)))</formula>
    </cfRule>
    <cfRule type="containsText" dxfId="26" priority="13" operator="containsText" text="Ready to work with Creation.  No further actions needed.  ">
      <formula>NOT(ISERROR(SEARCH("Ready to work with Creation.  No further actions needed.  ",N2)))</formula>
    </cfRule>
    <cfRule type="containsText" dxfId="25" priority="14" operator="containsText" text="Supplier poses significant risk, Creation will not engage at present.   ">
      <formula>NOT(ISERROR(SEARCH("Supplier poses significant risk, Creation will not engage at present.   ",N2)))</formula>
    </cfRule>
  </conditionalFormatting>
  <conditionalFormatting sqref="J4">
    <cfRule type="cellIs" dxfId="24" priority="6" operator="lessThanOrEqual">
      <formula>20</formula>
    </cfRule>
    <cfRule type="cellIs" dxfId="23" priority="7" operator="between">
      <formula>21</formula>
      <formula>29</formula>
    </cfRule>
    <cfRule type="cellIs" dxfId="22" priority="8" operator="between">
      <formula>30</formula>
      <formula>39</formula>
    </cfRule>
    <cfRule type="cellIs" dxfId="21" priority="9" operator="between">
      <formula>40</formula>
      <formula>49</formula>
    </cfRule>
    <cfRule type="cellIs" dxfId="20" priority="10" operator="greaterThanOrEqual">
      <formula>50</formula>
    </cfRule>
  </conditionalFormatting>
  <conditionalFormatting sqref="K4:L4">
    <cfRule type="cellIs" dxfId="19" priority="1" operator="lessThanOrEqual">
      <formula>20</formula>
    </cfRule>
    <cfRule type="cellIs" dxfId="18" priority="2" operator="between">
      <formula>21</formula>
      <formula>29</formula>
    </cfRule>
    <cfRule type="cellIs" dxfId="17" priority="3" operator="between">
      <formula>30</formula>
      <formula>39</formula>
    </cfRule>
    <cfRule type="cellIs" dxfId="16" priority="4" operator="between">
      <formula>40</formula>
      <formula>49</formula>
    </cfRule>
    <cfRule type="cellIs" dxfId="15" priority="5" operator="greaterThanOrEqual">
      <formula>50</formula>
    </cfRule>
  </conditionalFormatting>
  <pageMargins left="0.7" right="0.7" top="0.75" bottom="0.75" header="0.3" footer="0.3"/>
  <pageSetup scale="2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28C23-C7E1-493F-A308-25DA7F341B2A}">
  <sheetPr codeName="Sheet6">
    <tabColor rgb="FF92D050"/>
  </sheetPr>
  <dimension ref="B2:H151"/>
  <sheetViews>
    <sheetView showGridLines="0" zoomScale="103" workbookViewId="0">
      <selection activeCell="C45" sqref="C45:G45"/>
    </sheetView>
  </sheetViews>
  <sheetFormatPr defaultColWidth="29.453125" defaultRowHeight="14.5" x14ac:dyDescent="0.35"/>
  <cols>
    <col min="1" max="1" width="3.1796875" style="70" customWidth="1"/>
    <col min="2" max="2" width="11.54296875" style="70" bestFit="1" customWidth="1"/>
    <col min="3" max="3" width="30.81640625" style="70" customWidth="1"/>
    <col min="4" max="4" width="18.453125" style="70" customWidth="1"/>
    <col min="5" max="5" width="7.453125" style="70" customWidth="1"/>
    <col min="6" max="6" width="20.81640625" style="70" customWidth="1"/>
    <col min="7" max="7" width="19.81640625" style="70" customWidth="1"/>
    <col min="8" max="8" width="31.81640625" style="70" bestFit="1" customWidth="1"/>
    <col min="9" max="16384" width="29.453125" style="70"/>
  </cols>
  <sheetData>
    <row r="2" spans="2:8" x14ac:dyDescent="0.35">
      <c r="B2" s="415" t="s">
        <v>34</v>
      </c>
      <c r="C2" s="416"/>
      <c r="D2" s="397">
        <f ca="1">TODAY()</f>
        <v>44508</v>
      </c>
      <c r="E2" s="397"/>
      <c r="F2" s="269"/>
    </row>
    <row r="3" spans="2:8" x14ac:dyDescent="0.35">
      <c r="C3" s="53"/>
    </row>
    <row r="4" spans="2:8" x14ac:dyDescent="0.35">
      <c r="B4" s="345" t="s">
        <v>35</v>
      </c>
      <c r="C4" s="345"/>
      <c r="D4" s="345"/>
      <c r="E4" s="345"/>
      <c r="F4" s="345"/>
      <c r="G4" s="345"/>
      <c r="H4" s="345"/>
    </row>
    <row r="5" spans="2:8" x14ac:dyDescent="0.35">
      <c r="B5" s="417" t="s">
        <v>36</v>
      </c>
      <c r="C5" s="417"/>
      <c r="D5" s="420">
        <f>'SUPPLIER INFORMATION'!C6</f>
        <v>0</v>
      </c>
      <c r="E5" s="420"/>
      <c r="F5" s="420"/>
      <c r="G5" s="278" t="s">
        <v>37</v>
      </c>
      <c r="H5" s="276">
        <f>'SUPPLIER INFORMATION'!E6</f>
        <v>0</v>
      </c>
    </row>
    <row r="6" spans="2:8" x14ac:dyDescent="0.35">
      <c r="B6" s="418"/>
      <c r="C6" s="418"/>
      <c r="D6" s="421"/>
      <c r="E6" s="421"/>
      <c r="F6" s="422"/>
      <c r="G6" s="190" t="s">
        <v>38</v>
      </c>
      <c r="H6" s="276">
        <f>'SUPPLIER INFORMATION'!E7</f>
        <v>0</v>
      </c>
    </row>
    <row r="7" spans="2:8" ht="15.15" customHeight="1" x14ac:dyDescent="0.35">
      <c r="B7" s="339" t="s">
        <v>39</v>
      </c>
      <c r="C7" s="339"/>
      <c r="D7" s="403">
        <f>'SUPPLIER INFORMATION'!C8</f>
        <v>0</v>
      </c>
      <c r="E7" s="403"/>
      <c r="F7" s="403"/>
      <c r="G7" s="191" t="s">
        <v>40</v>
      </c>
      <c r="H7" s="277">
        <f>'SUPPLIER INFORMATION'!E8</f>
        <v>0</v>
      </c>
    </row>
    <row r="8" spans="2:8" ht="29" customHeight="1" x14ac:dyDescent="0.35">
      <c r="B8" s="340" t="s">
        <v>41</v>
      </c>
      <c r="C8" s="340"/>
      <c r="D8" s="403">
        <f>'SUPPLIER INFORMATION'!C9</f>
        <v>0</v>
      </c>
      <c r="E8" s="403"/>
      <c r="F8" s="403"/>
      <c r="G8" s="279" t="s">
        <v>42</v>
      </c>
      <c r="H8" s="275">
        <f>'SUPPLIER INFORMATION'!E9</f>
        <v>0</v>
      </c>
    </row>
    <row r="9" spans="2:8" x14ac:dyDescent="0.35">
      <c r="C9" s="53"/>
      <c r="H9" s="268"/>
    </row>
    <row r="10" spans="2:8" x14ac:dyDescent="0.35">
      <c r="B10" s="345" t="s">
        <v>43</v>
      </c>
      <c r="C10" s="345"/>
      <c r="D10" s="345"/>
      <c r="E10" s="345"/>
      <c r="F10" s="345"/>
      <c r="G10" s="345"/>
      <c r="H10" s="345"/>
    </row>
    <row r="11" spans="2:8" x14ac:dyDescent="0.35">
      <c r="B11" s="339" t="s">
        <v>44</v>
      </c>
      <c r="C11" s="339"/>
      <c r="D11" s="419">
        <f>'SUPPLIER INFORMATION'!C12</f>
        <v>0</v>
      </c>
      <c r="E11" s="419"/>
      <c r="F11" s="419"/>
      <c r="G11" s="190" t="s">
        <v>45</v>
      </c>
      <c r="H11" s="274">
        <f>'SUPPLIER INFORMATION'!E12</f>
        <v>0</v>
      </c>
    </row>
    <row r="12" spans="2:8" x14ac:dyDescent="0.35">
      <c r="B12" s="340" t="s">
        <v>46</v>
      </c>
      <c r="C12" s="340"/>
      <c r="D12" s="403">
        <f>'SUPPLIER INFORMATION'!C13</f>
        <v>0</v>
      </c>
      <c r="E12" s="403"/>
      <c r="F12" s="403"/>
      <c r="G12" s="279" t="s">
        <v>47</v>
      </c>
      <c r="H12" s="275">
        <f>'SUPPLIER INFORMATION'!E13</f>
        <v>0</v>
      </c>
    </row>
    <row r="13" spans="2:8" x14ac:dyDescent="0.35">
      <c r="C13" s="53"/>
      <c r="H13" s="268"/>
    </row>
    <row r="14" spans="2:8" x14ac:dyDescent="0.35">
      <c r="B14" s="345" t="s">
        <v>507</v>
      </c>
      <c r="C14" s="345"/>
      <c r="D14" s="345"/>
      <c r="E14" s="345"/>
      <c r="F14" s="345"/>
      <c r="G14" s="345"/>
      <c r="H14" s="345"/>
    </row>
    <row r="15" spans="2:8" x14ac:dyDescent="0.35">
      <c r="B15" s="339" t="s">
        <v>508</v>
      </c>
      <c r="C15" s="339"/>
      <c r="D15" s="419"/>
      <c r="E15" s="419"/>
      <c r="F15" s="419"/>
      <c r="G15" s="190" t="s">
        <v>45</v>
      </c>
      <c r="H15" s="271"/>
    </row>
    <row r="16" spans="2:8" x14ac:dyDescent="0.35">
      <c r="B16" s="340" t="s">
        <v>509</v>
      </c>
      <c r="C16" s="340"/>
      <c r="D16" s="403"/>
      <c r="E16" s="403"/>
      <c r="F16" s="403"/>
      <c r="G16" s="191" t="s">
        <v>45</v>
      </c>
      <c r="H16" s="272"/>
    </row>
    <row r="17" spans="2:8" x14ac:dyDescent="0.35">
      <c r="B17" s="340" t="s">
        <v>509</v>
      </c>
      <c r="C17" s="340"/>
      <c r="D17" s="403"/>
      <c r="E17" s="403"/>
      <c r="F17" s="403"/>
      <c r="G17" s="191" t="s">
        <v>45</v>
      </c>
      <c r="H17" s="272"/>
    </row>
    <row r="18" spans="2:8" x14ac:dyDescent="0.35">
      <c r="B18" s="340" t="s">
        <v>509</v>
      </c>
      <c r="C18" s="340"/>
      <c r="D18" s="403"/>
      <c r="E18" s="403"/>
      <c r="F18" s="403"/>
      <c r="G18" s="191" t="s">
        <v>45</v>
      </c>
      <c r="H18" s="272"/>
    </row>
    <row r="19" spans="2:8" x14ac:dyDescent="0.35">
      <c r="C19" s="53"/>
      <c r="H19" s="105"/>
    </row>
    <row r="20" spans="2:8" ht="15.15" customHeight="1" x14ac:dyDescent="0.35">
      <c r="B20" s="423" t="s">
        <v>510</v>
      </c>
      <c r="C20" s="424"/>
      <c r="D20" s="424"/>
      <c r="E20" s="424"/>
      <c r="F20" s="424"/>
      <c r="G20" s="424"/>
      <c r="H20" s="425"/>
    </row>
    <row r="21" spans="2:8" x14ac:dyDescent="0.35">
      <c r="B21" s="340" t="s">
        <v>50</v>
      </c>
      <c r="C21" s="340"/>
      <c r="D21" s="403">
        <f>'SUPPLIER INFORMATION'!C16</f>
        <v>0</v>
      </c>
      <c r="E21" s="403"/>
      <c r="F21" s="403"/>
      <c r="G21" s="191" t="s">
        <v>45</v>
      </c>
      <c r="H21" s="273">
        <f>'SUPPLIER INFORMATION'!E16</f>
        <v>0</v>
      </c>
    </row>
    <row r="22" spans="2:8" x14ac:dyDescent="0.35">
      <c r="B22" s="340" t="s">
        <v>50</v>
      </c>
      <c r="C22" s="340"/>
      <c r="D22" s="403">
        <f>'SUPPLIER INFORMATION'!C17</f>
        <v>0</v>
      </c>
      <c r="E22" s="403"/>
      <c r="F22" s="403"/>
      <c r="G22" s="191" t="s">
        <v>45</v>
      </c>
      <c r="H22" s="273">
        <f>'SUPPLIER INFORMATION'!E17</f>
        <v>0</v>
      </c>
    </row>
    <row r="23" spans="2:8" x14ac:dyDescent="0.35">
      <c r="B23" s="340" t="s">
        <v>50</v>
      </c>
      <c r="C23" s="340"/>
      <c r="D23" s="403">
        <f>'SUPPLIER INFORMATION'!C18</f>
        <v>0</v>
      </c>
      <c r="E23" s="403"/>
      <c r="F23" s="403"/>
      <c r="G23" s="191" t="s">
        <v>45</v>
      </c>
      <c r="H23" s="273">
        <f>'SUPPLIER INFORMATION'!E18</f>
        <v>0</v>
      </c>
    </row>
    <row r="24" spans="2:8" x14ac:dyDescent="0.35">
      <c r="B24" s="340" t="s">
        <v>50</v>
      </c>
      <c r="C24" s="340"/>
      <c r="D24" s="403">
        <f>'SUPPLIER INFORMATION'!C19</f>
        <v>0</v>
      </c>
      <c r="E24" s="403"/>
      <c r="F24" s="403"/>
      <c r="G24" s="191" t="s">
        <v>45</v>
      </c>
      <c r="H24" s="273">
        <f>'SUPPLIER INFORMATION'!E19</f>
        <v>0</v>
      </c>
    </row>
    <row r="25" spans="2:8" x14ac:dyDescent="0.35">
      <c r="C25" s="53"/>
    </row>
    <row r="26" spans="2:8" ht="18.649999999999999" customHeight="1" x14ac:dyDescent="0.35">
      <c r="B26" s="406" t="s">
        <v>511</v>
      </c>
      <c r="C26" s="406"/>
      <c r="D26" s="404" t="s">
        <v>466</v>
      </c>
      <c r="E26" s="405"/>
      <c r="F26" s="405"/>
      <c r="G26" s="405"/>
      <c r="H26" s="405"/>
    </row>
    <row r="27" spans="2:8" ht="27.75" customHeight="1" x14ac:dyDescent="0.35">
      <c r="B27" s="407">
        <v>50</v>
      </c>
      <c r="C27" s="408"/>
      <c r="D27" s="400" t="s">
        <v>468</v>
      </c>
      <c r="E27" s="400"/>
      <c r="F27" s="400"/>
      <c r="G27" s="400"/>
      <c r="H27" s="400"/>
    </row>
    <row r="28" spans="2:8" ht="27.75" customHeight="1" x14ac:dyDescent="0.35">
      <c r="B28" s="409" t="s">
        <v>471</v>
      </c>
      <c r="C28" s="410"/>
      <c r="D28" s="400" t="s">
        <v>468</v>
      </c>
      <c r="E28" s="400"/>
      <c r="F28" s="400"/>
      <c r="G28" s="400"/>
      <c r="H28" s="400"/>
    </row>
    <row r="29" spans="2:8" ht="27.75" customHeight="1" x14ac:dyDescent="0.35">
      <c r="B29" s="411" t="s">
        <v>474</v>
      </c>
      <c r="C29" s="412"/>
      <c r="D29" s="400" t="s">
        <v>475</v>
      </c>
      <c r="E29" s="400"/>
      <c r="F29" s="400"/>
      <c r="G29" s="400"/>
      <c r="H29" s="400"/>
    </row>
    <row r="30" spans="2:8" ht="27.75" customHeight="1" x14ac:dyDescent="0.35">
      <c r="B30" s="401" t="s">
        <v>479</v>
      </c>
      <c r="C30" s="402"/>
      <c r="D30" s="400" t="s">
        <v>478</v>
      </c>
      <c r="E30" s="400"/>
      <c r="F30" s="400"/>
      <c r="G30" s="400"/>
      <c r="H30" s="400"/>
    </row>
    <row r="31" spans="2:8" ht="27.75" customHeight="1" x14ac:dyDescent="0.35">
      <c r="B31" s="413" t="s">
        <v>553</v>
      </c>
      <c r="C31" s="414"/>
      <c r="D31" s="400" t="s">
        <v>454</v>
      </c>
      <c r="E31" s="400"/>
      <c r="F31" s="400"/>
      <c r="G31" s="400"/>
      <c r="H31" s="400"/>
    </row>
    <row r="32" spans="2:8" x14ac:dyDescent="0.35">
      <c r="C32" s="71"/>
      <c r="D32" s="71"/>
      <c r="E32" s="71"/>
      <c r="F32" s="71"/>
    </row>
    <row r="33" spans="2:8" x14ac:dyDescent="0.35">
      <c r="B33" s="433" t="s">
        <v>512</v>
      </c>
      <c r="C33" s="433"/>
      <c r="D33" s="433"/>
      <c r="E33" s="433"/>
      <c r="F33" s="433"/>
      <c r="G33" s="433"/>
      <c r="H33" s="433"/>
    </row>
    <row r="34" spans="2:8" ht="36" customHeight="1" x14ac:dyDescent="0.35">
      <c r="B34" s="280" t="s">
        <v>441</v>
      </c>
      <c r="C34" s="281" t="s">
        <v>442</v>
      </c>
      <c r="D34" s="282" t="s">
        <v>443</v>
      </c>
      <c r="E34" s="438" t="s">
        <v>445</v>
      </c>
      <c r="F34" s="439"/>
      <c r="G34" s="440"/>
      <c r="H34" s="283" t="s">
        <v>446</v>
      </c>
    </row>
    <row r="35" spans="2:8" ht="15.5" x14ac:dyDescent="0.35">
      <c r="B35" s="284" t="s">
        <v>448</v>
      </c>
      <c r="C35" s="285" t="s">
        <v>449</v>
      </c>
      <c r="D35" s="285">
        <v>25</v>
      </c>
      <c r="E35" s="432">
        <f>'ASSESMENT RESULTS'!K2</f>
        <v>0</v>
      </c>
      <c r="F35" s="432"/>
      <c r="G35" s="432"/>
      <c r="H35" s="286" t="str">
        <f t="shared" ref="H35:H42" si="0">IF(E35 &gt;=40,"No Further Action Needed"," Action Required")</f>
        <v xml:space="preserve"> Action Required</v>
      </c>
    </row>
    <row r="36" spans="2:8" ht="15.5" x14ac:dyDescent="0.35">
      <c r="B36" s="287" t="s">
        <v>452</v>
      </c>
      <c r="C36" s="288" t="s">
        <v>453</v>
      </c>
      <c r="D36" s="288">
        <v>30</v>
      </c>
      <c r="E36" s="432">
        <f>'ASSESMENT RESULTS'!K3</f>
        <v>0</v>
      </c>
      <c r="F36" s="432"/>
      <c r="G36" s="432"/>
      <c r="H36" s="286" t="str">
        <f t="shared" si="0"/>
        <v xml:space="preserve"> Action Required</v>
      </c>
    </row>
    <row r="37" spans="2:8" ht="29" customHeight="1" x14ac:dyDescent="0.35">
      <c r="B37" s="284" t="s">
        <v>455</v>
      </c>
      <c r="C37" s="288" t="s">
        <v>456</v>
      </c>
      <c r="D37" s="288">
        <v>20</v>
      </c>
      <c r="E37" s="432">
        <f>'ASSESMENT RESULTS'!K4</f>
        <v>0</v>
      </c>
      <c r="F37" s="432"/>
      <c r="G37" s="432"/>
      <c r="H37" s="286" t="str">
        <f t="shared" si="0"/>
        <v xml:space="preserve"> Action Required</v>
      </c>
    </row>
    <row r="38" spans="2:8" ht="15.5" x14ac:dyDescent="0.35">
      <c r="B38" s="287" t="s">
        <v>457</v>
      </c>
      <c r="C38" s="288" t="s">
        <v>458</v>
      </c>
      <c r="D38" s="288">
        <v>35</v>
      </c>
      <c r="E38" s="432">
        <f>'ASSESMENT RESULTS'!K5</f>
        <v>0</v>
      </c>
      <c r="F38" s="432"/>
      <c r="G38" s="432"/>
      <c r="H38" s="286" t="str">
        <f t="shared" si="0"/>
        <v xml:space="preserve"> Action Required</v>
      </c>
    </row>
    <row r="39" spans="2:8" ht="15.5" x14ac:dyDescent="0.35">
      <c r="B39" s="284" t="s">
        <v>459</v>
      </c>
      <c r="C39" s="288" t="s">
        <v>460</v>
      </c>
      <c r="D39" s="288">
        <v>30</v>
      </c>
      <c r="E39" s="432">
        <f>'ASSESMENT RESULTS'!K6</f>
        <v>0</v>
      </c>
      <c r="F39" s="432"/>
      <c r="G39" s="432"/>
      <c r="H39" s="286" t="str">
        <f t="shared" si="0"/>
        <v xml:space="preserve"> Action Required</v>
      </c>
    </row>
    <row r="40" spans="2:8" ht="15.5" x14ac:dyDescent="0.35">
      <c r="B40" s="287" t="s">
        <v>461</v>
      </c>
      <c r="C40" s="288" t="s">
        <v>462</v>
      </c>
      <c r="D40" s="288">
        <v>25</v>
      </c>
      <c r="E40" s="432">
        <f>'ASSESMENT RESULTS'!K7</f>
        <v>0</v>
      </c>
      <c r="F40" s="432"/>
      <c r="G40" s="432"/>
      <c r="H40" s="286" t="str">
        <f t="shared" si="0"/>
        <v xml:space="preserve"> Action Required</v>
      </c>
    </row>
    <row r="41" spans="2:8" ht="15.5" x14ac:dyDescent="0.35">
      <c r="B41" s="287" t="s">
        <v>463</v>
      </c>
      <c r="C41" s="288" t="s">
        <v>464</v>
      </c>
      <c r="D41" s="288">
        <v>35</v>
      </c>
      <c r="E41" s="432">
        <f>'ASSESMENT RESULTS'!K8</f>
        <v>0</v>
      </c>
      <c r="F41" s="432"/>
      <c r="G41" s="432"/>
      <c r="H41" s="286" t="str">
        <f t="shared" si="0"/>
        <v xml:space="preserve"> Action Required</v>
      </c>
    </row>
    <row r="42" spans="2:8" ht="15.5" x14ac:dyDescent="0.35">
      <c r="B42" s="287" t="s">
        <v>461</v>
      </c>
      <c r="C42" s="285" t="s">
        <v>513</v>
      </c>
      <c r="D42" s="289">
        <v>30</v>
      </c>
      <c r="E42" s="432">
        <f>'ASSESMENT RESULTS'!K9</f>
        <v>0</v>
      </c>
      <c r="F42" s="432"/>
      <c r="G42" s="432"/>
      <c r="H42" s="286" t="str">
        <f t="shared" si="0"/>
        <v xml:space="preserve"> Action Required</v>
      </c>
    </row>
    <row r="43" spans="2:8" x14ac:dyDescent="0.35">
      <c r="C43" s="71"/>
      <c r="D43" s="71"/>
      <c r="E43" s="71"/>
      <c r="F43" s="71"/>
    </row>
    <row r="44" spans="2:8" ht="14.5" customHeight="1" x14ac:dyDescent="0.35">
      <c r="B44" s="290" t="s">
        <v>514</v>
      </c>
      <c r="C44" s="398" t="s">
        <v>515</v>
      </c>
      <c r="D44" s="398"/>
      <c r="E44" s="398"/>
      <c r="F44" s="398"/>
      <c r="G44" s="399"/>
      <c r="H44" s="295" t="s">
        <v>516</v>
      </c>
    </row>
    <row r="45" spans="2:8" ht="15.5" x14ac:dyDescent="0.35">
      <c r="B45" s="291">
        <v>1</v>
      </c>
      <c r="C45" s="441"/>
      <c r="D45" s="442"/>
      <c r="E45" s="442"/>
      <c r="F45" s="442"/>
      <c r="G45" s="443"/>
      <c r="H45" s="296"/>
    </row>
    <row r="46" spans="2:8" ht="15.5" x14ac:dyDescent="0.35">
      <c r="B46" s="292">
        <v>2</v>
      </c>
      <c r="C46" s="441"/>
      <c r="D46" s="442"/>
      <c r="E46" s="442"/>
      <c r="F46" s="442"/>
      <c r="G46" s="443"/>
      <c r="H46" s="296"/>
    </row>
    <row r="47" spans="2:8" ht="15.5" x14ac:dyDescent="0.35">
      <c r="B47" s="292">
        <v>3</v>
      </c>
      <c r="C47" s="441"/>
      <c r="D47" s="442"/>
      <c r="E47" s="442"/>
      <c r="F47" s="442"/>
      <c r="G47" s="443"/>
      <c r="H47" s="296"/>
    </row>
    <row r="48" spans="2:8" ht="15.5" x14ac:dyDescent="0.35">
      <c r="B48" s="292">
        <v>4</v>
      </c>
      <c r="C48" s="441"/>
      <c r="D48" s="442"/>
      <c r="E48" s="442"/>
      <c r="F48" s="442"/>
      <c r="G48" s="443"/>
      <c r="H48" s="296"/>
    </row>
    <row r="49" spans="2:8" ht="15.5" x14ac:dyDescent="0.35">
      <c r="B49" s="292">
        <v>5</v>
      </c>
      <c r="C49" s="441"/>
      <c r="D49" s="442"/>
      <c r="E49" s="442"/>
      <c r="F49" s="442"/>
      <c r="G49" s="443"/>
      <c r="H49" s="296"/>
    </row>
    <row r="50" spans="2:8" ht="15.5" x14ac:dyDescent="0.35">
      <c r="B50" s="292">
        <v>6</v>
      </c>
      <c r="C50" s="441"/>
      <c r="D50" s="442"/>
      <c r="E50" s="442"/>
      <c r="F50" s="442"/>
      <c r="G50" s="443"/>
      <c r="H50" s="296"/>
    </row>
    <row r="51" spans="2:8" ht="15.5" x14ac:dyDescent="0.35">
      <c r="B51" s="292">
        <v>7</v>
      </c>
      <c r="C51" s="441"/>
      <c r="D51" s="442"/>
      <c r="E51" s="442"/>
      <c r="F51" s="442"/>
      <c r="G51" s="443"/>
      <c r="H51" s="296"/>
    </row>
    <row r="52" spans="2:8" ht="15.5" x14ac:dyDescent="0.35">
      <c r="B52" s="292">
        <v>8</v>
      </c>
      <c r="C52" s="441"/>
      <c r="D52" s="442"/>
      <c r="E52" s="442"/>
      <c r="F52" s="442"/>
      <c r="G52" s="443"/>
      <c r="H52" s="296"/>
    </row>
    <row r="53" spans="2:8" ht="15.5" x14ac:dyDescent="0.35">
      <c r="B53" s="292">
        <v>9</v>
      </c>
      <c r="C53" s="441"/>
      <c r="D53" s="442"/>
      <c r="E53" s="442"/>
      <c r="F53" s="442"/>
      <c r="G53" s="443"/>
      <c r="H53" s="296"/>
    </row>
    <row r="54" spans="2:8" ht="15.5" x14ac:dyDescent="0.35">
      <c r="B54" s="292">
        <v>10</v>
      </c>
      <c r="C54" s="441"/>
      <c r="D54" s="442"/>
      <c r="E54" s="442"/>
      <c r="F54" s="442"/>
      <c r="G54" s="443"/>
      <c r="H54" s="296"/>
    </row>
    <row r="55" spans="2:8" ht="15.5" x14ac:dyDescent="0.35">
      <c r="B55" s="292">
        <v>11</v>
      </c>
      <c r="C55" s="441"/>
      <c r="D55" s="442"/>
      <c r="E55" s="442"/>
      <c r="F55" s="442"/>
      <c r="G55" s="443"/>
      <c r="H55" s="296"/>
    </row>
    <row r="56" spans="2:8" ht="15.5" x14ac:dyDescent="0.35">
      <c r="B56" s="292">
        <v>12</v>
      </c>
      <c r="C56" s="441"/>
      <c r="D56" s="442"/>
      <c r="E56" s="442"/>
      <c r="F56" s="442"/>
      <c r="G56" s="443"/>
      <c r="H56" s="296"/>
    </row>
    <row r="57" spans="2:8" ht="15.5" x14ac:dyDescent="0.35">
      <c r="B57" s="292">
        <v>13</v>
      </c>
      <c r="C57" s="441"/>
      <c r="D57" s="442"/>
      <c r="E57" s="442"/>
      <c r="F57" s="442"/>
      <c r="G57" s="443"/>
      <c r="H57" s="296"/>
    </row>
    <row r="58" spans="2:8" ht="15.5" x14ac:dyDescent="0.35">
      <c r="B58" s="292">
        <v>14</v>
      </c>
      <c r="C58" s="441"/>
      <c r="D58" s="442"/>
      <c r="E58" s="442"/>
      <c r="F58" s="442"/>
      <c r="G58" s="443"/>
      <c r="H58" s="296"/>
    </row>
    <row r="59" spans="2:8" ht="15.5" x14ac:dyDescent="0.35">
      <c r="B59" s="292">
        <v>15</v>
      </c>
      <c r="C59" s="441"/>
      <c r="D59" s="442"/>
      <c r="E59" s="442"/>
      <c r="F59" s="442"/>
      <c r="G59" s="443"/>
      <c r="H59" s="296"/>
    </row>
    <row r="60" spans="2:8" ht="15.5" x14ac:dyDescent="0.35">
      <c r="B60" s="292">
        <v>16</v>
      </c>
      <c r="C60" s="441"/>
      <c r="D60" s="442"/>
      <c r="E60" s="442"/>
      <c r="F60" s="442"/>
      <c r="G60" s="443"/>
      <c r="H60" s="296"/>
    </row>
    <row r="61" spans="2:8" ht="15.5" x14ac:dyDescent="0.35">
      <c r="B61" s="292">
        <v>17</v>
      </c>
      <c r="C61" s="441"/>
      <c r="D61" s="442"/>
      <c r="E61" s="442"/>
      <c r="F61" s="442"/>
      <c r="G61" s="443"/>
      <c r="H61" s="296"/>
    </row>
    <row r="62" spans="2:8" ht="15.5" x14ac:dyDescent="0.35">
      <c r="B62" s="292">
        <v>18</v>
      </c>
      <c r="C62" s="441"/>
      <c r="D62" s="442"/>
      <c r="E62" s="442"/>
      <c r="F62" s="442"/>
      <c r="G62" s="443"/>
      <c r="H62" s="296"/>
    </row>
    <row r="63" spans="2:8" ht="15.5" x14ac:dyDescent="0.35">
      <c r="B63" s="292">
        <v>19</v>
      </c>
      <c r="C63" s="441"/>
      <c r="D63" s="442"/>
      <c r="E63" s="442"/>
      <c r="F63" s="442"/>
      <c r="G63" s="443"/>
      <c r="H63" s="296"/>
    </row>
    <row r="64" spans="2:8" ht="15.5" x14ac:dyDescent="0.35">
      <c r="B64" s="292">
        <v>20</v>
      </c>
      <c r="C64" s="441"/>
      <c r="D64" s="442"/>
      <c r="E64" s="442"/>
      <c r="F64" s="442"/>
      <c r="G64" s="443"/>
      <c r="H64" s="296"/>
    </row>
    <row r="65" spans="2:8" ht="15.5" x14ac:dyDescent="0.35">
      <c r="B65" s="292">
        <v>21</v>
      </c>
      <c r="C65" s="441"/>
      <c r="D65" s="442"/>
      <c r="E65" s="442"/>
      <c r="F65" s="442"/>
      <c r="G65" s="443"/>
      <c r="H65" s="296"/>
    </row>
    <row r="66" spans="2:8" ht="15.5" x14ac:dyDescent="0.35">
      <c r="B66" s="292">
        <v>22</v>
      </c>
      <c r="C66" s="441"/>
      <c r="D66" s="442"/>
      <c r="E66" s="442"/>
      <c r="F66" s="442"/>
      <c r="G66" s="443"/>
      <c r="H66" s="296"/>
    </row>
    <row r="67" spans="2:8" ht="15.5" x14ac:dyDescent="0.35">
      <c r="B67" s="292">
        <v>23</v>
      </c>
      <c r="C67" s="441"/>
      <c r="D67" s="442"/>
      <c r="E67" s="442"/>
      <c r="F67" s="442"/>
      <c r="G67" s="443"/>
      <c r="H67" s="296"/>
    </row>
    <row r="68" spans="2:8" ht="15.5" x14ac:dyDescent="0.35">
      <c r="B68" s="292">
        <v>24</v>
      </c>
      <c r="C68" s="441"/>
      <c r="D68" s="442"/>
      <c r="E68" s="442"/>
      <c r="F68" s="442"/>
      <c r="G68" s="443"/>
      <c r="H68" s="296"/>
    </row>
    <row r="69" spans="2:8" ht="15.5" x14ac:dyDescent="0.35">
      <c r="B69" s="292">
        <v>25</v>
      </c>
      <c r="C69" s="441"/>
      <c r="D69" s="442"/>
      <c r="E69" s="442"/>
      <c r="F69" s="442"/>
      <c r="G69" s="443"/>
      <c r="H69" s="296"/>
    </row>
    <row r="70" spans="2:8" ht="15.5" x14ac:dyDescent="0.35">
      <c r="B70" s="292">
        <v>26</v>
      </c>
      <c r="C70" s="441"/>
      <c r="D70" s="442"/>
      <c r="E70" s="442"/>
      <c r="F70" s="442"/>
      <c r="G70" s="443"/>
      <c r="H70" s="296"/>
    </row>
    <row r="71" spans="2:8" ht="15.5" x14ac:dyDescent="0.35">
      <c r="B71" s="292">
        <v>27</v>
      </c>
      <c r="C71" s="441"/>
      <c r="D71" s="442"/>
      <c r="E71" s="442"/>
      <c r="F71" s="442"/>
      <c r="G71" s="443"/>
      <c r="H71" s="296"/>
    </row>
    <row r="72" spans="2:8" ht="15.5" x14ac:dyDescent="0.35">
      <c r="B72" s="292">
        <v>28</v>
      </c>
      <c r="C72" s="441"/>
      <c r="D72" s="442"/>
      <c r="E72" s="442"/>
      <c r="F72" s="442"/>
      <c r="G72" s="443"/>
      <c r="H72" s="296"/>
    </row>
    <row r="73" spans="2:8" ht="15.5" x14ac:dyDescent="0.35">
      <c r="B73" s="292">
        <v>29</v>
      </c>
      <c r="C73" s="441"/>
      <c r="D73" s="442"/>
      <c r="E73" s="442"/>
      <c r="F73" s="442"/>
      <c r="G73" s="443"/>
      <c r="H73" s="296"/>
    </row>
    <row r="74" spans="2:8" ht="15.5" x14ac:dyDescent="0.35">
      <c r="B74" s="292">
        <v>30</v>
      </c>
      <c r="C74" s="441"/>
      <c r="D74" s="442"/>
      <c r="E74" s="442"/>
      <c r="F74" s="442"/>
      <c r="G74" s="443"/>
      <c r="H74" s="296"/>
    </row>
    <row r="75" spans="2:8" ht="15.5" x14ac:dyDescent="0.35">
      <c r="B75" s="292">
        <v>31</v>
      </c>
      <c r="C75" s="441"/>
      <c r="D75" s="442"/>
      <c r="E75" s="442"/>
      <c r="F75" s="442"/>
      <c r="G75" s="443"/>
      <c r="H75" s="296"/>
    </row>
    <row r="76" spans="2:8" ht="15.5" x14ac:dyDescent="0.35">
      <c r="B76" s="292">
        <v>32</v>
      </c>
      <c r="C76" s="441"/>
      <c r="D76" s="442"/>
      <c r="E76" s="442"/>
      <c r="F76" s="442"/>
      <c r="G76" s="443"/>
      <c r="H76" s="296"/>
    </row>
    <row r="77" spans="2:8" ht="15.5" x14ac:dyDescent="0.35">
      <c r="B77" s="292">
        <v>33</v>
      </c>
      <c r="C77" s="441"/>
      <c r="D77" s="442"/>
      <c r="E77" s="442"/>
      <c r="F77" s="442"/>
      <c r="G77" s="443"/>
      <c r="H77" s="296"/>
    </row>
    <row r="78" spans="2:8" ht="15.5" x14ac:dyDescent="0.35">
      <c r="B78" s="292">
        <v>34</v>
      </c>
      <c r="C78" s="441"/>
      <c r="D78" s="442"/>
      <c r="E78" s="442"/>
      <c r="F78" s="442"/>
      <c r="G78" s="443"/>
      <c r="H78" s="296"/>
    </row>
    <row r="79" spans="2:8" ht="15.5" x14ac:dyDescent="0.35">
      <c r="B79" s="292">
        <v>35</v>
      </c>
      <c r="C79" s="441"/>
      <c r="D79" s="442"/>
      <c r="E79" s="442"/>
      <c r="F79" s="442"/>
      <c r="G79" s="443"/>
      <c r="H79" s="296"/>
    </row>
    <row r="80" spans="2:8" ht="15.5" x14ac:dyDescent="0.35">
      <c r="B80" s="292">
        <v>36</v>
      </c>
      <c r="C80" s="441"/>
      <c r="D80" s="442"/>
      <c r="E80" s="442"/>
      <c r="F80" s="442"/>
      <c r="G80" s="443"/>
      <c r="H80" s="296"/>
    </row>
    <row r="81" spans="2:8" ht="15.5" x14ac:dyDescent="0.35">
      <c r="B81" s="292">
        <v>37</v>
      </c>
      <c r="C81" s="441"/>
      <c r="D81" s="442"/>
      <c r="E81" s="442"/>
      <c r="F81" s="442"/>
      <c r="G81" s="443"/>
      <c r="H81" s="296"/>
    </row>
    <row r="82" spans="2:8" ht="15.5" x14ac:dyDescent="0.35">
      <c r="B82" s="292">
        <v>38</v>
      </c>
      <c r="C82" s="441"/>
      <c r="D82" s="442"/>
      <c r="E82" s="442"/>
      <c r="F82" s="442"/>
      <c r="G82" s="443"/>
      <c r="H82" s="296"/>
    </row>
    <row r="83" spans="2:8" ht="15.5" x14ac:dyDescent="0.35">
      <c r="B83" s="292">
        <v>39</v>
      </c>
      <c r="C83" s="441"/>
      <c r="D83" s="442"/>
      <c r="E83" s="442"/>
      <c r="F83" s="442"/>
      <c r="G83" s="443"/>
      <c r="H83" s="296"/>
    </row>
    <row r="84" spans="2:8" ht="15.5" x14ac:dyDescent="0.35">
      <c r="B84" s="292">
        <v>40</v>
      </c>
      <c r="C84" s="441"/>
      <c r="D84" s="442"/>
      <c r="E84" s="442"/>
      <c r="F84" s="442"/>
      <c r="G84" s="443"/>
      <c r="H84" s="296"/>
    </row>
    <row r="85" spans="2:8" ht="15.5" x14ac:dyDescent="0.35">
      <c r="B85" s="292">
        <v>41</v>
      </c>
      <c r="C85" s="441"/>
      <c r="D85" s="442"/>
      <c r="E85" s="442"/>
      <c r="F85" s="442"/>
      <c r="G85" s="443"/>
      <c r="H85" s="296"/>
    </row>
    <row r="86" spans="2:8" ht="15.5" x14ac:dyDescent="0.35">
      <c r="B86" s="292">
        <v>42</v>
      </c>
      <c r="C86" s="441"/>
      <c r="D86" s="442"/>
      <c r="E86" s="442"/>
      <c r="F86" s="442"/>
      <c r="G86" s="443"/>
      <c r="H86" s="296"/>
    </row>
    <row r="87" spans="2:8" ht="15.5" x14ac:dyDescent="0.35">
      <c r="B87" s="292">
        <v>43</v>
      </c>
      <c r="C87" s="441"/>
      <c r="D87" s="442"/>
      <c r="E87" s="442"/>
      <c r="F87" s="442"/>
      <c r="G87" s="443"/>
      <c r="H87" s="296"/>
    </row>
    <row r="88" spans="2:8" ht="15.5" x14ac:dyDescent="0.35">
      <c r="B88" s="292">
        <v>44</v>
      </c>
      <c r="C88" s="441"/>
      <c r="D88" s="442"/>
      <c r="E88" s="442"/>
      <c r="F88" s="442"/>
      <c r="G88" s="443"/>
      <c r="H88" s="296"/>
    </row>
    <row r="89" spans="2:8" ht="15.5" x14ac:dyDescent="0.35">
      <c r="B89" s="292">
        <v>45</v>
      </c>
      <c r="C89" s="441"/>
      <c r="D89" s="442"/>
      <c r="E89" s="442"/>
      <c r="F89" s="442"/>
      <c r="G89" s="443"/>
      <c r="H89" s="296"/>
    </row>
    <row r="90" spans="2:8" ht="15.5" x14ac:dyDescent="0.35">
      <c r="B90" s="292">
        <v>46</v>
      </c>
      <c r="C90" s="441"/>
      <c r="D90" s="442"/>
      <c r="E90" s="442"/>
      <c r="F90" s="442"/>
      <c r="G90" s="443"/>
      <c r="H90" s="296"/>
    </row>
    <row r="91" spans="2:8" ht="15.5" x14ac:dyDescent="0.35">
      <c r="B91" s="292">
        <v>47</v>
      </c>
      <c r="C91" s="441"/>
      <c r="D91" s="442"/>
      <c r="E91" s="442"/>
      <c r="F91" s="442"/>
      <c r="G91" s="443"/>
      <c r="H91" s="296"/>
    </row>
    <row r="92" spans="2:8" ht="15.5" x14ac:dyDescent="0.35">
      <c r="B92" s="292">
        <v>48</v>
      </c>
      <c r="C92" s="441"/>
      <c r="D92" s="442"/>
      <c r="E92" s="442"/>
      <c r="F92" s="442"/>
      <c r="G92" s="443"/>
      <c r="H92" s="296"/>
    </row>
    <row r="93" spans="2:8" ht="15.5" x14ac:dyDescent="0.35">
      <c r="B93" s="292">
        <v>49</v>
      </c>
      <c r="C93" s="441"/>
      <c r="D93" s="442"/>
      <c r="E93" s="442"/>
      <c r="F93" s="442"/>
      <c r="G93" s="443"/>
      <c r="H93" s="296"/>
    </row>
    <row r="94" spans="2:8" ht="15.5" x14ac:dyDescent="0.35">
      <c r="B94" s="292">
        <v>50</v>
      </c>
      <c r="C94" s="441"/>
      <c r="D94" s="442"/>
      <c r="E94" s="442"/>
      <c r="F94" s="442"/>
      <c r="G94" s="443"/>
      <c r="H94" s="296"/>
    </row>
    <row r="95" spans="2:8" ht="15.5" x14ac:dyDescent="0.35">
      <c r="B95" s="292">
        <v>51</v>
      </c>
      <c r="C95" s="441"/>
      <c r="D95" s="442"/>
      <c r="E95" s="442"/>
      <c r="F95" s="442"/>
      <c r="G95" s="443"/>
      <c r="H95" s="296"/>
    </row>
    <row r="96" spans="2:8" ht="15.5" x14ac:dyDescent="0.35">
      <c r="B96" s="292">
        <v>52</v>
      </c>
      <c r="C96" s="441"/>
      <c r="D96" s="442"/>
      <c r="E96" s="442"/>
      <c r="F96" s="442"/>
      <c r="G96" s="443"/>
      <c r="H96" s="296"/>
    </row>
    <row r="97" spans="2:8" ht="15.5" x14ac:dyDescent="0.35">
      <c r="B97" s="292">
        <v>53</v>
      </c>
      <c r="C97" s="441"/>
      <c r="D97" s="442"/>
      <c r="E97" s="442"/>
      <c r="F97" s="442"/>
      <c r="G97" s="443"/>
      <c r="H97" s="296"/>
    </row>
    <row r="98" spans="2:8" ht="15.5" x14ac:dyDescent="0.35">
      <c r="B98" s="292">
        <v>54</v>
      </c>
      <c r="C98" s="441"/>
      <c r="D98" s="442"/>
      <c r="E98" s="442"/>
      <c r="F98" s="442"/>
      <c r="G98" s="443"/>
      <c r="H98" s="296"/>
    </row>
    <row r="99" spans="2:8" ht="15.5" x14ac:dyDescent="0.35">
      <c r="B99" s="292">
        <v>55</v>
      </c>
      <c r="C99" s="441"/>
      <c r="D99" s="442"/>
      <c r="E99" s="442"/>
      <c r="F99" s="442"/>
      <c r="G99" s="443"/>
      <c r="H99" s="296"/>
    </row>
    <row r="100" spans="2:8" ht="15.5" x14ac:dyDescent="0.35">
      <c r="B100" s="292">
        <v>56</v>
      </c>
      <c r="C100" s="441"/>
      <c r="D100" s="442"/>
      <c r="E100" s="442"/>
      <c r="F100" s="442"/>
      <c r="G100" s="443"/>
      <c r="H100" s="296"/>
    </row>
    <row r="101" spans="2:8" ht="15.5" x14ac:dyDescent="0.35">
      <c r="B101" s="292">
        <v>57</v>
      </c>
      <c r="C101" s="441"/>
      <c r="D101" s="442"/>
      <c r="E101" s="442"/>
      <c r="F101" s="442"/>
      <c r="G101" s="443"/>
      <c r="H101" s="296"/>
    </row>
    <row r="102" spans="2:8" ht="15.5" x14ac:dyDescent="0.35">
      <c r="B102" s="292">
        <v>58</v>
      </c>
      <c r="C102" s="441"/>
      <c r="D102" s="442"/>
      <c r="E102" s="442"/>
      <c r="F102" s="442"/>
      <c r="G102" s="443"/>
      <c r="H102" s="296"/>
    </row>
    <row r="103" spans="2:8" ht="15.5" x14ac:dyDescent="0.35">
      <c r="B103" s="292">
        <v>59</v>
      </c>
      <c r="C103" s="441"/>
      <c r="D103" s="442"/>
      <c r="E103" s="442"/>
      <c r="F103" s="442"/>
      <c r="G103" s="443"/>
      <c r="H103" s="296"/>
    </row>
    <row r="104" spans="2:8" ht="15.5" x14ac:dyDescent="0.35">
      <c r="B104" s="292">
        <v>60</v>
      </c>
      <c r="C104" s="441"/>
      <c r="D104" s="442"/>
      <c r="E104" s="442"/>
      <c r="F104" s="442"/>
      <c r="G104" s="443"/>
      <c r="H104" s="296"/>
    </row>
    <row r="105" spans="2:8" ht="15.5" x14ac:dyDescent="0.35">
      <c r="B105" s="292">
        <v>61</v>
      </c>
      <c r="C105" s="441"/>
      <c r="D105" s="442"/>
      <c r="E105" s="442"/>
      <c r="F105" s="442"/>
      <c r="G105" s="443"/>
      <c r="H105" s="296"/>
    </row>
    <row r="106" spans="2:8" ht="15.5" x14ac:dyDescent="0.35">
      <c r="B106" s="292">
        <v>62</v>
      </c>
      <c r="C106" s="441"/>
      <c r="D106" s="442"/>
      <c r="E106" s="442"/>
      <c r="F106" s="442"/>
      <c r="G106" s="443"/>
      <c r="H106" s="296"/>
    </row>
    <row r="107" spans="2:8" ht="15.5" x14ac:dyDescent="0.35">
      <c r="B107" s="292">
        <v>63</v>
      </c>
      <c r="C107" s="441"/>
      <c r="D107" s="442"/>
      <c r="E107" s="442"/>
      <c r="F107" s="442"/>
      <c r="G107" s="443"/>
      <c r="H107" s="296"/>
    </row>
    <row r="108" spans="2:8" ht="15.5" x14ac:dyDescent="0.35">
      <c r="B108" s="292">
        <v>64</v>
      </c>
      <c r="C108" s="441"/>
      <c r="D108" s="442"/>
      <c r="E108" s="442"/>
      <c r="F108" s="442"/>
      <c r="G108" s="443"/>
      <c r="H108" s="296"/>
    </row>
    <row r="109" spans="2:8" ht="15.5" x14ac:dyDescent="0.35">
      <c r="B109" s="292">
        <v>65</v>
      </c>
      <c r="C109" s="441"/>
      <c r="D109" s="442"/>
      <c r="E109" s="442"/>
      <c r="F109" s="442"/>
      <c r="G109" s="443"/>
      <c r="H109" s="296"/>
    </row>
    <row r="110" spans="2:8" ht="15.5" x14ac:dyDescent="0.35">
      <c r="B110" s="292">
        <v>66</v>
      </c>
      <c r="C110" s="441"/>
      <c r="D110" s="442"/>
      <c r="E110" s="442"/>
      <c r="F110" s="442"/>
      <c r="G110" s="443"/>
      <c r="H110" s="296"/>
    </row>
    <row r="111" spans="2:8" ht="15.5" x14ac:dyDescent="0.35">
      <c r="B111" s="292">
        <v>67</v>
      </c>
      <c r="C111" s="441"/>
      <c r="D111" s="442"/>
      <c r="E111" s="442"/>
      <c r="F111" s="442"/>
      <c r="G111" s="443"/>
      <c r="H111" s="296"/>
    </row>
    <row r="112" spans="2:8" ht="15.5" x14ac:dyDescent="0.35">
      <c r="B112" s="292">
        <v>68</v>
      </c>
      <c r="C112" s="441"/>
      <c r="D112" s="442"/>
      <c r="E112" s="442"/>
      <c r="F112" s="442"/>
      <c r="G112" s="443"/>
      <c r="H112" s="296"/>
    </row>
    <row r="113" spans="2:8" ht="15.5" x14ac:dyDescent="0.35">
      <c r="B113" s="292">
        <v>69</v>
      </c>
      <c r="C113" s="441"/>
      <c r="D113" s="442"/>
      <c r="E113" s="442"/>
      <c r="F113" s="442"/>
      <c r="G113" s="443"/>
      <c r="H113" s="296"/>
    </row>
    <row r="114" spans="2:8" ht="15.5" x14ac:dyDescent="0.35">
      <c r="B114" s="292">
        <v>70</v>
      </c>
      <c r="C114" s="441"/>
      <c r="D114" s="442"/>
      <c r="E114" s="442"/>
      <c r="F114" s="442"/>
      <c r="G114" s="443"/>
      <c r="H114" s="296"/>
    </row>
    <row r="115" spans="2:8" ht="15.5" x14ac:dyDescent="0.35">
      <c r="B115" s="292">
        <v>71</v>
      </c>
      <c r="C115" s="441"/>
      <c r="D115" s="442"/>
      <c r="E115" s="442"/>
      <c r="F115" s="442"/>
      <c r="G115" s="443"/>
      <c r="H115" s="296"/>
    </row>
    <row r="116" spans="2:8" ht="15.5" x14ac:dyDescent="0.35">
      <c r="B116" s="292">
        <v>72</v>
      </c>
      <c r="C116" s="441"/>
      <c r="D116" s="442"/>
      <c r="E116" s="442"/>
      <c r="F116" s="442"/>
      <c r="G116" s="443"/>
      <c r="H116" s="296"/>
    </row>
    <row r="117" spans="2:8" ht="15.5" x14ac:dyDescent="0.35">
      <c r="B117" s="292">
        <v>73</v>
      </c>
      <c r="C117" s="441"/>
      <c r="D117" s="442"/>
      <c r="E117" s="442"/>
      <c r="F117" s="442"/>
      <c r="G117" s="443"/>
      <c r="H117" s="296"/>
    </row>
    <row r="118" spans="2:8" ht="15.5" x14ac:dyDescent="0.35">
      <c r="B118" s="292">
        <v>74</v>
      </c>
      <c r="C118" s="441"/>
      <c r="D118" s="442"/>
      <c r="E118" s="442"/>
      <c r="F118" s="442"/>
      <c r="G118" s="443"/>
      <c r="H118" s="296"/>
    </row>
    <row r="119" spans="2:8" ht="15.5" x14ac:dyDescent="0.35">
      <c r="B119" s="292">
        <v>75</v>
      </c>
      <c r="C119" s="441"/>
      <c r="D119" s="442"/>
      <c r="E119" s="442"/>
      <c r="F119" s="442"/>
      <c r="G119" s="443"/>
      <c r="H119" s="296"/>
    </row>
    <row r="120" spans="2:8" ht="14.5" customHeight="1" x14ac:dyDescent="0.35">
      <c r="B120" s="72"/>
      <c r="C120" s="104"/>
      <c r="D120" s="104"/>
      <c r="E120" s="72"/>
      <c r="F120" s="104"/>
      <c r="G120" s="104"/>
      <c r="H120" s="104"/>
    </row>
    <row r="121" spans="2:8" x14ac:dyDescent="0.35">
      <c r="F121" s="72"/>
    </row>
    <row r="122" spans="2:8" x14ac:dyDescent="0.35">
      <c r="B122" s="434" t="s">
        <v>517</v>
      </c>
      <c r="C122" s="434"/>
      <c r="D122" s="434"/>
      <c r="E122" s="434"/>
      <c r="F122" s="434"/>
      <c r="G122" s="434"/>
      <c r="H122" s="434"/>
    </row>
    <row r="123" spans="2:8" ht="14.5" customHeight="1" x14ac:dyDescent="0.35">
      <c r="B123" s="293" t="s">
        <v>518</v>
      </c>
      <c r="C123" s="435" t="s">
        <v>519</v>
      </c>
      <c r="D123" s="436"/>
      <c r="E123" s="436"/>
      <c r="F123" s="436"/>
      <c r="G123" s="436"/>
      <c r="H123" s="437"/>
    </row>
    <row r="124" spans="2:8" x14ac:dyDescent="0.35">
      <c r="B124" s="294">
        <v>1</v>
      </c>
      <c r="C124" s="426"/>
      <c r="D124" s="426"/>
      <c r="E124" s="426"/>
      <c r="F124" s="426"/>
      <c r="G124" s="426"/>
      <c r="H124" s="426"/>
    </row>
    <row r="125" spans="2:8" ht="14.5" customHeight="1" x14ac:dyDescent="0.35">
      <c r="B125" s="294">
        <v>2</v>
      </c>
      <c r="C125" s="426"/>
      <c r="D125" s="426"/>
      <c r="E125" s="426"/>
      <c r="F125" s="426"/>
      <c r="G125" s="426"/>
      <c r="H125" s="426"/>
    </row>
    <row r="126" spans="2:8" x14ac:dyDescent="0.35">
      <c r="B126" s="294">
        <v>3</v>
      </c>
      <c r="C126" s="426"/>
      <c r="D126" s="426"/>
      <c r="E126" s="426"/>
      <c r="F126" s="426"/>
      <c r="G126" s="426"/>
      <c r="H126" s="426"/>
    </row>
    <row r="127" spans="2:8" x14ac:dyDescent="0.35">
      <c r="B127" s="294">
        <v>4</v>
      </c>
      <c r="C127" s="426"/>
      <c r="D127" s="426"/>
      <c r="E127" s="426"/>
      <c r="F127" s="426"/>
      <c r="G127" s="426"/>
      <c r="H127" s="426"/>
    </row>
    <row r="128" spans="2:8" x14ac:dyDescent="0.35">
      <c r="B128" s="294">
        <v>5</v>
      </c>
      <c r="C128" s="426"/>
      <c r="D128" s="426"/>
      <c r="E128" s="426"/>
      <c r="F128" s="426"/>
      <c r="G128" s="426"/>
      <c r="H128" s="426"/>
    </row>
    <row r="129" spans="2:8" x14ac:dyDescent="0.35">
      <c r="B129" s="294">
        <v>6</v>
      </c>
      <c r="C129" s="426"/>
      <c r="D129" s="426"/>
      <c r="E129" s="426"/>
      <c r="F129" s="426"/>
      <c r="G129" s="426"/>
      <c r="H129" s="426"/>
    </row>
    <row r="130" spans="2:8" x14ac:dyDescent="0.35">
      <c r="B130" s="294">
        <v>7</v>
      </c>
      <c r="C130" s="426" t="s">
        <v>520</v>
      </c>
      <c r="D130" s="426"/>
      <c r="E130" s="426"/>
      <c r="F130" s="426"/>
      <c r="G130" s="426"/>
      <c r="H130" s="426"/>
    </row>
    <row r="131" spans="2:8" x14ac:dyDescent="0.35">
      <c r="B131" s="294">
        <v>8</v>
      </c>
      <c r="C131" s="426"/>
      <c r="D131" s="426"/>
      <c r="E131" s="426"/>
      <c r="F131" s="426"/>
      <c r="G131" s="426"/>
      <c r="H131" s="426"/>
    </row>
    <row r="132" spans="2:8" x14ac:dyDescent="0.35">
      <c r="B132" s="294">
        <v>9</v>
      </c>
      <c r="C132" s="426"/>
      <c r="D132" s="426"/>
      <c r="E132" s="426"/>
      <c r="F132" s="426"/>
      <c r="G132" s="426"/>
      <c r="H132" s="426"/>
    </row>
    <row r="133" spans="2:8" x14ac:dyDescent="0.35">
      <c r="B133" s="294">
        <v>10</v>
      </c>
      <c r="C133" s="426"/>
      <c r="D133" s="426"/>
      <c r="E133" s="426"/>
      <c r="F133" s="426"/>
      <c r="G133" s="426"/>
      <c r="H133" s="426"/>
    </row>
    <row r="134" spans="2:8" x14ac:dyDescent="0.35">
      <c r="B134" s="294">
        <v>11</v>
      </c>
      <c r="C134" s="426"/>
      <c r="D134" s="426"/>
      <c r="E134" s="426"/>
      <c r="F134" s="426"/>
      <c r="G134" s="426"/>
      <c r="H134" s="426"/>
    </row>
    <row r="135" spans="2:8" x14ac:dyDescent="0.35">
      <c r="B135" s="294">
        <v>12</v>
      </c>
      <c r="C135" s="426"/>
      <c r="D135" s="426"/>
      <c r="E135" s="426"/>
      <c r="F135" s="426"/>
      <c r="G135" s="426"/>
      <c r="H135" s="426"/>
    </row>
    <row r="136" spans="2:8" x14ac:dyDescent="0.35">
      <c r="B136" s="294">
        <v>13</v>
      </c>
      <c r="C136" s="426"/>
      <c r="D136" s="426"/>
      <c r="E136" s="426"/>
      <c r="F136" s="426"/>
      <c r="G136" s="426"/>
      <c r="H136" s="426"/>
    </row>
    <row r="137" spans="2:8" x14ac:dyDescent="0.35">
      <c r="B137" s="294">
        <v>14</v>
      </c>
      <c r="C137" s="426"/>
      <c r="D137" s="426"/>
      <c r="E137" s="426"/>
      <c r="F137" s="426"/>
      <c r="G137" s="426"/>
      <c r="H137" s="426"/>
    </row>
    <row r="138" spans="2:8" x14ac:dyDescent="0.35">
      <c r="B138" s="294">
        <v>15</v>
      </c>
      <c r="C138" s="426"/>
      <c r="D138" s="426"/>
      <c r="E138" s="426"/>
      <c r="F138" s="426"/>
      <c r="G138" s="426"/>
      <c r="H138" s="426"/>
    </row>
    <row r="139" spans="2:8" x14ac:dyDescent="0.35">
      <c r="B139" s="294">
        <v>16</v>
      </c>
      <c r="C139" s="426"/>
      <c r="D139" s="426"/>
      <c r="E139" s="426"/>
      <c r="F139" s="426"/>
      <c r="G139" s="426"/>
      <c r="H139" s="426"/>
    </row>
    <row r="140" spans="2:8" x14ac:dyDescent="0.35">
      <c r="B140" s="294">
        <v>17</v>
      </c>
      <c r="C140" s="426"/>
      <c r="D140" s="426"/>
      <c r="E140" s="426"/>
      <c r="F140" s="426"/>
      <c r="G140" s="426"/>
      <c r="H140" s="426"/>
    </row>
    <row r="141" spans="2:8" x14ac:dyDescent="0.35">
      <c r="B141" s="294">
        <v>18</v>
      </c>
      <c r="C141" s="426"/>
      <c r="D141" s="426"/>
      <c r="E141" s="426"/>
      <c r="F141" s="426"/>
      <c r="G141" s="426"/>
      <c r="H141" s="426"/>
    </row>
    <row r="142" spans="2:8" x14ac:dyDescent="0.35">
      <c r="B142" s="294">
        <v>19</v>
      </c>
      <c r="C142" s="426"/>
      <c r="D142" s="426"/>
      <c r="E142" s="426"/>
      <c r="F142" s="426"/>
      <c r="G142" s="426"/>
      <c r="H142" s="426"/>
    </row>
    <row r="143" spans="2:8" x14ac:dyDescent="0.35">
      <c r="B143" s="294">
        <v>20</v>
      </c>
      <c r="C143" s="426"/>
      <c r="D143" s="426"/>
      <c r="E143" s="426"/>
      <c r="F143" s="426"/>
      <c r="G143" s="426"/>
      <c r="H143" s="426"/>
    </row>
    <row r="145" spans="2:8" x14ac:dyDescent="0.35">
      <c r="B145" s="427" t="s">
        <v>521</v>
      </c>
      <c r="C145" s="427"/>
      <c r="D145" s="427"/>
      <c r="E145" s="427"/>
      <c r="F145" s="427"/>
      <c r="G145" s="427"/>
      <c r="H145" s="427"/>
    </row>
    <row r="146" spans="2:8" x14ac:dyDescent="0.35">
      <c r="B146" s="428"/>
      <c r="C146" s="428"/>
      <c r="D146" s="428"/>
      <c r="E146" s="428"/>
      <c r="F146" s="428"/>
      <c r="G146" s="428"/>
      <c r="H146" s="428"/>
    </row>
    <row r="147" spans="2:8" x14ac:dyDescent="0.35">
      <c r="B147" s="428"/>
      <c r="C147" s="428"/>
      <c r="D147" s="428"/>
      <c r="E147" s="428"/>
      <c r="F147" s="428"/>
      <c r="G147" s="428"/>
      <c r="H147" s="428"/>
    </row>
    <row r="148" spans="2:8" x14ac:dyDescent="0.35">
      <c r="B148" s="428"/>
      <c r="C148" s="428"/>
      <c r="D148" s="428"/>
      <c r="E148" s="428"/>
      <c r="F148" s="428"/>
      <c r="G148" s="428"/>
      <c r="H148" s="428"/>
    </row>
    <row r="149" spans="2:8" x14ac:dyDescent="0.35">
      <c r="B149" s="429"/>
      <c r="C149" s="430"/>
      <c r="D149" s="430"/>
      <c r="E149" s="430"/>
      <c r="F149" s="430"/>
      <c r="G149" s="430"/>
      <c r="H149" s="431"/>
    </row>
    <row r="150" spans="2:8" x14ac:dyDescent="0.35">
      <c r="B150" s="428"/>
      <c r="C150" s="428"/>
      <c r="D150" s="428"/>
      <c r="E150" s="428"/>
      <c r="F150" s="428"/>
      <c r="G150" s="428"/>
      <c r="H150" s="428"/>
    </row>
    <row r="151" spans="2:8" x14ac:dyDescent="0.35">
      <c r="B151" s="428"/>
      <c r="C151" s="428"/>
      <c r="D151" s="428"/>
      <c r="E151" s="428"/>
      <c r="F151" s="428"/>
      <c r="G151" s="428"/>
      <c r="H151" s="428"/>
    </row>
  </sheetData>
  <sheetProtection algorithmName="SHA-512" hashValue="ny6MqKK89B2uiICYguRklJTW/om/cQIwd9ueQ57hKUlAd+N4JoIOjp0kE85Lfk67uqY2xTvlBtrpIeFMLB5Kmw==" saltValue="YBs++3611IA9HlSxMlKU7A==" spinCount="100000" sheet="1" objects="1" scenarios="1" formatCells="0" formatRows="0" selectLockedCells="1" sort="0" autoFilter="0"/>
  <protectedRanges>
    <protectedRange sqref="H44:H119" name="AllowSortFilter"/>
  </protectedRanges>
  <autoFilter ref="H44:H119" xr:uid="{0BFD0C88-6CD4-4231-AC8A-61E8ACA4A37E}"/>
  <mergeCells count="160">
    <mergeCell ref="C63:G63"/>
    <mergeCell ref="C119:G119"/>
    <mergeCell ref="C100:G100"/>
    <mergeCell ref="C101:G101"/>
    <mergeCell ref="C102:G102"/>
    <mergeCell ref="C103:G103"/>
    <mergeCell ref="C104:G104"/>
    <mergeCell ref="C105:G105"/>
    <mergeCell ref="C106:G106"/>
    <mergeCell ref="C107:G107"/>
    <mergeCell ref="C108:G108"/>
    <mergeCell ref="C82:G82"/>
    <mergeCell ref="C83:G83"/>
    <mergeCell ref="C84:G84"/>
    <mergeCell ref="C85:G85"/>
    <mergeCell ref="C86:G86"/>
    <mergeCell ref="C87:G87"/>
    <mergeCell ref="C88:G88"/>
    <mergeCell ref="C89:G89"/>
    <mergeCell ref="C90:G90"/>
    <mergeCell ref="C68:G68"/>
    <mergeCell ref="C69:G69"/>
    <mergeCell ref="C70:G70"/>
    <mergeCell ref="C71:G71"/>
    <mergeCell ref="C54:G54"/>
    <mergeCell ref="C55:G55"/>
    <mergeCell ref="C56:G56"/>
    <mergeCell ref="C57:G57"/>
    <mergeCell ref="C58:G58"/>
    <mergeCell ref="C59:G59"/>
    <mergeCell ref="C60:G60"/>
    <mergeCell ref="C61:G61"/>
    <mergeCell ref="C62:G62"/>
    <mergeCell ref="C45:G45"/>
    <mergeCell ref="C46:G46"/>
    <mergeCell ref="C47:G47"/>
    <mergeCell ref="C48:G48"/>
    <mergeCell ref="C49:G49"/>
    <mergeCell ref="C50:G50"/>
    <mergeCell ref="C51:G51"/>
    <mergeCell ref="C52:G52"/>
    <mergeCell ref="C53:G53"/>
    <mergeCell ref="C64:G64"/>
    <mergeCell ref="C65:G65"/>
    <mergeCell ref="C66:G66"/>
    <mergeCell ref="C67:G67"/>
    <mergeCell ref="C110:G110"/>
    <mergeCell ref="C111:G111"/>
    <mergeCell ref="C112:G112"/>
    <mergeCell ref="C113:G113"/>
    <mergeCell ref="C114:G114"/>
    <mergeCell ref="C72:G72"/>
    <mergeCell ref="C73:G73"/>
    <mergeCell ref="C74:G74"/>
    <mergeCell ref="C75:G75"/>
    <mergeCell ref="C76:G76"/>
    <mergeCell ref="C115:G115"/>
    <mergeCell ref="C116:G116"/>
    <mergeCell ref="C117:G117"/>
    <mergeCell ref="C118:G118"/>
    <mergeCell ref="C109:G109"/>
    <mergeCell ref="C91:G91"/>
    <mergeCell ref="C92:G92"/>
    <mergeCell ref="C93:G93"/>
    <mergeCell ref="C94:G94"/>
    <mergeCell ref="C95:G95"/>
    <mergeCell ref="C96:G96"/>
    <mergeCell ref="C97:G97"/>
    <mergeCell ref="C98:G98"/>
    <mergeCell ref="C99:G99"/>
    <mergeCell ref="B145:H145"/>
    <mergeCell ref="B146:H146"/>
    <mergeCell ref="B147:H147"/>
    <mergeCell ref="B148:H148"/>
    <mergeCell ref="B149:H149"/>
    <mergeCell ref="B150:H150"/>
    <mergeCell ref="B151:H151"/>
    <mergeCell ref="E42:G42"/>
    <mergeCell ref="B33:H33"/>
    <mergeCell ref="B122:H122"/>
    <mergeCell ref="C123:H123"/>
    <mergeCell ref="E34:G34"/>
    <mergeCell ref="E35:G35"/>
    <mergeCell ref="E36:G36"/>
    <mergeCell ref="E37:G37"/>
    <mergeCell ref="E38:G38"/>
    <mergeCell ref="E39:G39"/>
    <mergeCell ref="E40:G40"/>
    <mergeCell ref="E41:G41"/>
    <mergeCell ref="C77:G77"/>
    <mergeCell ref="C78:G78"/>
    <mergeCell ref="C79:G79"/>
    <mergeCell ref="C80:G80"/>
    <mergeCell ref="C81:G81"/>
    <mergeCell ref="C128:H128"/>
    <mergeCell ref="C129:H129"/>
    <mergeCell ref="C130:H130"/>
    <mergeCell ref="C131:H131"/>
    <mergeCell ref="C132:H132"/>
    <mergeCell ref="C124:H124"/>
    <mergeCell ref="C125:H125"/>
    <mergeCell ref="C126:H126"/>
    <mergeCell ref="C127:H127"/>
    <mergeCell ref="C143:H143"/>
    <mergeCell ref="C138:H138"/>
    <mergeCell ref="C139:H139"/>
    <mergeCell ref="C140:H140"/>
    <mergeCell ref="C141:H141"/>
    <mergeCell ref="C142:H142"/>
    <mergeCell ref="C133:H133"/>
    <mergeCell ref="C134:H134"/>
    <mergeCell ref="C135:H135"/>
    <mergeCell ref="C136:H136"/>
    <mergeCell ref="C137:H137"/>
    <mergeCell ref="B15:C15"/>
    <mergeCell ref="B16:C16"/>
    <mergeCell ref="B17:C17"/>
    <mergeCell ref="B18:C18"/>
    <mergeCell ref="D27:H27"/>
    <mergeCell ref="D28:H28"/>
    <mergeCell ref="D29:H29"/>
    <mergeCell ref="D15:F15"/>
    <mergeCell ref="D16:F16"/>
    <mergeCell ref="D17:F17"/>
    <mergeCell ref="D18:F18"/>
    <mergeCell ref="B20:H20"/>
    <mergeCell ref="B11:C11"/>
    <mergeCell ref="B12:C12"/>
    <mergeCell ref="D11:F11"/>
    <mergeCell ref="D12:F12"/>
    <mergeCell ref="D5:F5"/>
    <mergeCell ref="D6:F6"/>
    <mergeCell ref="D7:F7"/>
    <mergeCell ref="D8:F8"/>
    <mergeCell ref="B4:H4"/>
    <mergeCell ref="B10:H10"/>
    <mergeCell ref="B14:H14"/>
    <mergeCell ref="D2:E2"/>
    <mergeCell ref="C44:G44"/>
    <mergeCell ref="D30:H30"/>
    <mergeCell ref="D31:H31"/>
    <mergeCell ref="B30:C30"/>
    <mergeCell ref="D21:F21"/>
    <mergeCell ref="D22:F22"/>
    <mergeCell ref="D23:F23"/>
    <mergeCell ref="D24:F24"/>
    <mergeCell ref="D26:H26"/>
    <mergeCell ref="B21:C21"/>
    <mergeCell ref="B22:C22"/>
    <mergeCell ref="B23:C23"/>
    <mergeCell ref="B24:C24"/>
    <mergeCell ref="B26:C26"/>
    <mergeCell ref="B27:C27"/>
    <mergeCell ref="B28:C28"/>
    <mergeCell ref="B29:C29"/>
    <mergeCell ref="B31:C31"/>
    <mergeCell ref="B2:C2"/>
    <mergeCell ref="B5:C6"/>
    <mergeCell ref="B7:C7"/>
    <mergeCell ref="B8:C8"/>
  </mergeCells>
  <conditionalFormatting sqref="E35:E42">
    <cfRule type="cellIs" dxfId="14" priority="10" operator="lessThanOrEqual">
      <formula>20</formula>
    </cfRule>
    <cfRule type="cellIs" dxfId="13" priority="11" operator="between">
      <formula>21</formula>
      <formula>29</formula>
    </cfRule>
    <cfRule type="cellIs" dxfId="12" priority="12" operator="between">
      <formula>30</formula>
      <formula>39</formula>
    </cfRule>
    <cfRule type="cellIs" dxfId="11" priority="13" operator="between">
      <formula>40</formula>
      <formula>49</formula>
    </cfRule>
    <cfRule type="cellIs" dxfId="10" priority="14" operator="greaterThanOrEqual">
      <formula>50</formula>
    </cfRule>
  </conditionalFormatting>
  <conditionalFormatting sqref="H35:H42">
    <cfRule type="containsText" dxfId="9" priority="2" operator="containsText" text="Action Required">
      <formula>NOT(ISERROR(SEARCH("Action Required",H35)))</formula>
    </cfRule>
    <cfRule type="cellIs" dxfId="8" priority="3" operator="equal">
      <formula>"""Action Required"""</formula>
    </cfRule>
    <cfRule type="cellIs" dxfId="7" priority="5" operator="between">
      <formula>21</formula>
      <formula>29</formula>
    </cfRule>
    <cfRule type="cellIs" dxfId="6" priority="6" operator="between">
      <formula>30</formula>
      <formula>39</formula>
    </cfRule>
    <cfRule type="cellIs" dxfId="5" priority="7" operator="between">
      <formula>40</formula>
      <formula>49</formula>
    </cfRule>
    <cfRule type="cellIs" dxfId="4" priority="8" operator="greaterThanOrEqual">
      <formula>50</formula>
    </cfRule>
    <cfRule type="cellIs" dxfId="3" priority="9" operator="lessThanOrEqual">
      <formula>20</formula>
    </cfRule>
  </conditionalFormatting>
  <conditionalFormatting sqref="H35:H42">
    <cfRule type="cellIs" dxfId="2" priority="4" operator="greaterThanOrEqual">
      <formula>25</formula>
    </cfRule>
  </conditionalFormatting>
  <dataValidations count="1">
    <dataValidation allowBlank="1" sqref="C44" xr:uid="{3F0095F5-E7D7-40B5-A09C-5A1B7014F7D1}"/>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8FFBA-3330-40F6-A882-804536125F38}">
  <sheetPr codeName="Sheet7">
    <tabColor rgb="FF92D050"/>
  </sheetPr>
  <dimension ref="B2:O75"/>
  <sheetViews>
    <sheetView showGridLines="0" workbookViewId="0">
      <selection activeCell="G7" sqref="G7"/>
    </sheetView>
  </sheetViews>
  <sheetFormatPr defaultColWidth="8.81640625" defaultRowHeight="14.5" x14ac:dyDescent="0.35"/>
  <cols>
    <col min="1" max="1" width="2.81640625" style="181" customWidth="1"/>
    <col min="2" max="2" width="37.54296875" style="181" customWidth="1"/>
    <col min="3" max="6" width="6.81640625" style="181" customWidth="1"/>
    <col min="7" max="7" width="43.81640625" style="181" customWidth="1"/>
    <col min="8" max="8" width="21.81640625" style="181" customWidth="1"/>
    <col min="9" max="9" width="20.453125" style="181" customWidth="1"/>
    <col min="10" max="11" width="12.81640625" style="181" customWidth="1"/>
    <col min="12" max="12" width="13.1796875" style="181" customWidth="1"/>
    <col min="13" max="13" width="15.453125" style="181" customWidth="1"/>
    <col min="14" max="14" width="23.81640625" style="181" customWidth="1"/>
    <col min="15" max="15" width="55.1796875" style="181" customWidth="1"/>
    <col min="16" max="16384" width="8.81640625" style="181"/>
  </cols>
  <sheetData>
    <row r="2" spans="2:15" ht="20" x14ac:dyDescent="0.35">
      <c r="B2" s="313" t="s">
        <v>522</v>
      </c>
      <c r="C2" s="313"/>
      <c r="D2" s="313"/>
      <c r="E2" s="313"/>
      <c r="F2" s="313"/>
      <c r="G2" s="313"/>
      <c r="H2" s="313"/>
      <c r="I2" s="313"/>
      <c r="J2" s="313"/>
      <c r="K2" s="313"/>
      <c r="L2" s="313"/>
      <c r="M2" s="313"/>
      <c r="N2" s="313"/>
      <c r="O2" s="313"/>
    </row>
    <row r="4" spans="2:15" ht="15.75" customHeight="1" x14ac:dyDescent="0.35">
      <c r="B4" s="307" t="s">
        <v>52</v>
      </c>
      <c r="C4" s="447">
        <f>'SUPPLIER INFORMATION'!C8</f>
        <v>0</v>
      </c>
      <c r="D4" s="447"/>
      <c r="E4" s="447"/>
      <c r="F4" s="447"/>
      <c r="G4" s="447"/>
    </row>
    <row r="5" spans="2:15" ht="15.5" x14ac:dyDescent="0.35">
      <c r="B5" s="308" t="s">
        <v>523</v>
      </c>
      <c r="C5" s="448"/>
      <c r="D5" s="448"/>
      <c r="E5" s="448"/>
      <c r="F5" s="448"/>
      <c r="G5" s="448"/>
    </row>
    <row r="6" spans="2:15" ht="29" x14ac:dyDescent="0.35">
      <c r="B6" s="449" t="s">
        <v>524</v>
      </c>
      <c r="C6" s="450"/>
      <c r="D6" s="450"/>
      <c r="E6" s="450"/>
      <c r="F6" s="450"/>
      <c r="G6" s="309" t="s">
        <v>525</v>
      </c>
      <c r="H6" s="310" t="s">
        <v>526</v>
      </c>
      <c r="I6" s="311" t="s">
        <v>527</v>
      </c>
      <c r="J6" s="312" t="s">
        <v>528</v>
      </c>
      <c r="K6" s="312" t="s">
        <v>529</v>
      </c>
      <c r="L6" s="312" t="s">
        <v>530</v>
      </c>
      <c r="M6" s="312" t="s">
        <v>531</v>
      </c>
      <c r="N6" s="312" t="s">
        <v>532</v>
      </c>
      <c r="O6" s="312" t="s">
        <v>533</v>
      </c>
    </row>
    <row r="7" spans="2:15" x14ac:dyDescent="0.35">
      <c r="B7" s="444">
        <f>'REPORT -TEST'!C45</f>
        <v>0</v>
      </c>
      <c r="C7" s="445"/>
      <c r="D7" s="445"/>
      <c r="E7" s="445"/>
      <c r="F7" s="446"/>
      <c r="G7" s="300"/>
      <c r="H7" s="301"/>
      <c r="I7" s="302"/>
      <c r="J7" s="302"/>
      <c r="K7" s="302"/>
      <c r="L7" s="303"/>
      <c r="M7" s="302"/>
      <c r="N7" s="302"/>
      <c r="O7" s="304"/>
    </row>
    <row r="8" spans="2:15" x14ac:dyDescent="0.35">
      <c r="B8" s="444">
        <f>'REPORT -TEST'!C46</f>
        <v>0</v>
      </c>
      <c r="C8" s="445"/>
      <c r="D8" s="445"/>
      <c r="E8" s="445"/>
      <c r="F8" s="446"/>
      <c r="G8" s="270"/>
      <c r="H8" s="302"/>
      <c r="I8" s="302"/>
      <c r="J8" s="302"/>
      <c r="K8" s="302"/>
      <c r="L8" s="302"/>
      <c r="M8" s="302"/>
      <c r="N8" s="302"/>
      <c r="O8" s="304"/>
    </row>
    <row r="9" spans="2:15" x14ac:dyDescent="0.35">
      <c r="B9" s="444">
        <f>'REPORT -TEST'!C47</f>
        <v>0</v>
      </c>
      <c r="C9" s="445"/>
      <c r="D9" s="445"/>
      <c r="E9" s="445"/>
      <c r="F9" s="446"/>
      <c r="G9" s="270"/>
      <c r="H9" s="302"/>
      <c r="I9" s="302"/>
      <c r="J9" s="302"/>
      <c r="K9" s="302"/>
      <c r="L9" s="302"/>
      <c r="M9" s="302"/>
      <c r="N9" s="302"/>
      <c r="O9" s="304"/>
    </row>
    <row r="10" spans="2:15" x14ac:dyDescent="0.35">
      <c r="B10" s="444">
        <f>'REPORT -TEST'!C48</f>
        <v>0</v>
      </c>
      <c r="C10" s="445"/>
      <c r="D10" s="445"/>
      <c r="E10" s="445"/>
      <c r="F10" s="446"/>
      <c r="G10" s="270"/>
      <c r="H10" s="302"/>
      <c r="I10" s="302"/>
      <c r="J10" s="302"/>
      <c r="K10" s="302"/>
      <c r="L10" s="302"/>
      <c r="M10" s="302"/>
      <c r="N10" s="302"/>
      <c r="O10" s="304"/>
    </row>
    <row r="11" spans="2:15" x14ac:dyDescent="0.35">
      <c r="B11" s="444">
        <f>'REPORT -TEST'!C49</f>
        <v>0</v>
      </c>
      <c r="C11" s="445"/>
      <c r="D11" s="445"/>
      <c r="E11" s="445"/>
      <c r="F11" s="446"/>
      <c r="G11" s="270"/>
      <c r="H11" s="302"/>
      <c r="I11" s="302"/>
      <c r="J11" s="302"/>
      <c r="K11" s="302"/>
      <c r="L11" s="302"/>
      <c r="M11" s="302"/>
      <c r="N11" s="302"/>
      <c r="O11" s="304"/>
    </row>
    <row r="12" spans="2:15" x14ac:dyDescent="0.35">
      <c r="B12" s="444">
        <f>'REPORT -TEST'!C50</f>
        <v>0</v>
      </c>
      <c r="C12" s="445"/>
      <c r="D12" s="445"/>
      <c r="E12" s="445"/>
      <c r="F12" s="446"/>
      <c r="G12" s="270"/>
      <c r="H12" s="302"/>
      <c r="I12" s="302"/>
      <c r="J12" s="302"/>
      <c r="K12" s="302"/>
      <c r="L12" s="302"/>
      <c r="M12" s="302"/>
      <c r="N12" s="302"/>
      <c r="O12" s="304"/>
    </row>
    <row r="13" spans="2:15" x14ac:dyDescent="0.35">
      <c r="B13" s="444">
        <f>'REPORT -TEST'!C51</f>
        <v>0</v>
      </c>
      <c r="C13" s="445"/>
      <c r="D13" s="445"/>
      <c r="E13" s="445"/>
      <c r="F13" s="446"/>
      <c r="G13" s="270"/>
      <c r="H13" s="302"/>
      <c r="I13" s="302"/>
      <c r="J13" s="302"/>
      <c r="K13" s="302"/>
      <c r="L13" s="302"/>
      <c r="M13" s="302"/>
      <c r="N13" s="302"/>
      <c r="O13" s="304"/>
    </row>
    <row r="14" spans="2:15" x14ac:dyDescent="0.35">
      <c r="B14" s="444">
        <f>'REPORT -TEST'!C52</f>
        <v>0</v>
      </c>
      <c r="C14" s="445"/>
      <c r="D14" s="445"/>
      <c r="E14" s="445"/>
      <c r="F14" s="446"/>
      <c r="G14" s="270"/>
      <c r="H14" s="302"/>
      <c r="I14" s="302"/>
      <c r="J14" s="302"/>
      <c r="K14" s="302"/>
      <c r="L14" s="302"/>
      <c r="M14" s="302"/>
      <c r="N14" s="302"/>
      <c r="O14" s="304"/>
    </row>
    <row r="15" spans="2:15" x14ac:dyDescent="0.35">
      <c r="B15" s="444">
        <f>'REPORT -TEST'!C53</f>
        <v>0</v>
      </c>
      <c r="C15" s="445"/>
      <c r="D15" s="445"/>
      <c r="E15" s="445"/>
      <c r="F15" s="446"/>
      <c r="G15" s="270"/>
      <c r="H15" s="302"/>
      <c r="I15" s="302"/>
      <c r="J15" s="302"/>
      <c r="K15" s="302"/>
      <c r="L15" s="302"/>
      <c r="M15" s="302"/>
      <c r="N15" s="302"/>
      <c r="O15" s="304"/>
    </row>
    <row r="16" spans="2:15" x14ac:dyDescent="0.35">
      <c r="B16" s="444">
        <f>'REPORT -TEST'!C54</f>
        <v>0</v>
      </c>
      <c r="C16" s="445"/>
      <c r="D16" s="445"/>
      <c r="E16" s="445"/>
      <c r="F16" s="446"/>
      <c r="G16" s="270"/>
      <c r="H16" s="302"/>
      <c r="I16" s="302"/>
      <c r="J16" s="302"/>
      <c r="K16" s="302"/>
      <c r="L16" s="302"/>
      <c r="M16" s="302"/>
      <c r="N16" s="302"/>
      <c r="O16" s="304"/>
    </row>
    <row r="17" spans="2:15" x14ac:dyDescent="0.35">
      <c r="B17" s="444">
        <f>'REPORT -TEST'!C55</f>
        <v>0</v>
      </c>
      <c r="C17" s="445"/>
      <c r="D17" s="445"/>
      <c r="E17" s="445"/>
      <c r="F17" s="446"/>
      <c r="G17" s="270"/>
      <c r="H17" s="302"/>
      <c r="I17" s="302"/>
      <c r="J17" s="302"/>
      <c r="K17" s="302"/>
      <c r="L17" s="302"/>
      <c r="M17" s="302"/>
      <c r="N17" s="302"/>
      <c r="O17" s="304"/>
    </row>
    <row r="18" spans="2:15" x14ac:dyDescent="0.35">
      <c r="B18" s="444">
        <f>'REPORT -TEST'!C56</f>
        <v>0</v>
      </c>
      <c r="C18" s="445"/>
      <c r="D18" s="445"/>
      <c r="E18" s="445"/>
      <c r="F18" s="446"/>
      <c r="G18" s="270"/>
      <c r="H18" s="302"/>
      <c r="I18" s="302"/>
      <c r="J18" s="302"/>
      <c r="K18" s="302"/>
      <c r="L18" s="302"/>
      <c r="M18" s="302"/>
      <c r="N18" s="302"/>
      <c r="O18" s="304"/>
    </row>
    <row r="19" spans="2:15" x14ac:dyDescent="0.35">
      <c r="B19" s="444">
        <f>'REPORT -TEST'!C57</f>
        <v>0</v>
      </c>
      <c r="C19" s="445"/>
      <c r="D19" s="445"/>
      <c r="E19" s="445"/>
      <c r="F19" s="446"/>
      <c r="G19" s="270"/>
      <c r="H19" s="302"/>
      <c r="I19" s="302"/>
      <c r="J19" s="302"/>
      <c r="K19" s="302"/>
      <c r="L19" s="302"/>
      <c r="M19" s="302"/>
      <c r="N19" s="302"/>
      <c r="O19" s="304"/>
    </row>
    <row r="20" spans="2:15" x14ac:dyDescent="0.35">
      <c r="B20" s="444">
        <f>'REPORT -TEST'!C58</f>
        <v>0</v>
      </c>
      <c r="C20" s="445"/>
      <c r="D20" s="445"/>
      <c r="E20" s="445"/>
      <c r="F20" s="446"/>
      <c r="G20" s="270"/>
      <c r="H20" s="302"/>
      <c r="I20" s="302"/>
      <c r="J20" s="302"/>
      <c r="K20" s="302"/>
      <c r="L20" s="302"/>
      <c r="M20" s="302"/>
      <c r="N20" s="302"/>
      <c r="O20" s="304"/>
    </row>
    <row r="21" spans="2:15" x14ac:dyDescent="0.35">
      <c r="B21" s="444">
        <f>'REPORT -TEST'!C59</f>
        <v>0</v>
      </c>
      <c r="C21" s="445"/>
      <c r="D21" s="445"/>
      <c r="E21" s="445"/>
      <c r="F21" s="446"/>
      <c r="G21" s="270"/>
      <c r="H21" s="302"/>
      <c r="I21" s="302"/>
      <c r="J21" s="302"/>
      <c r="K21" s="302"/>
      <c r="L21" s="302"/>
      <c r="M21" s="302"/>
      <c r="N21" s="302"/>
      <c r="O21" s="304"/>
    </row>
    <row r="22" spans="2:15" x14ac:dyDescent="0.35">
      <c r="B22" s="444">
        <f>'REPORT -TEST'!C60</f>
        <v>0</v>
      </c>
      <c r="C22" s="445"/>
      <c r="D22" s="445"/>
      <c r="E22" s="445"/>
      <c r="F22" s="446"/>
      <c r="G22" s="270"/>
      <c r="H22" s="302"/>
      <c r="I22" s="302"/>
      <c r="J22" s="302"/>
      <c r="K22" s="302"/>
      <c r="L22" s="302"/>
      <c r="M22" s="302"/>
      <c r="N22" s="302"/>
      <c r="O22" s="304"/>
    </row>
    <row r="23" spans="2:15" x14ac:dyDescent="0.35">
      <c r="B23" s="444">
        <f>'REPORT -TEST'!C61</f>
        <v>0</v>
      </c>
      <c r="C23" s="445"/>
      <c r="D23" s="445"/>
      <c r="E23" s="445"/>
      <c r="F23" s="446"/>
      <c r="G23" s="270"/>
      <c r="H23" s="302"/>
      <c r="I23" s="302"/>
      <c r="J23" s="302"/>
      <c r="K23" s="302"/>
      <c r="L23" s="302"/>
      <c r="M23" s="302"/>
      <c r="N23" s="302"/>
      <c r="O23" s="304"/>
    </row>
    <row r="24" spans="2:15" x14ac:dyDescent="0.35">
      <c r="B24" s="444">
        <f>'REPORT -TEST'!C62</f>
        <v>0</v>
      </c>
      <c r="C24" s="445"/>
      <c r="D24" s="445"/>
      <c r="E24" s="445"/>
      <c r="F24" s="446"/>
      <c r="G24" s="270"/>
      <c r="H24" s="302"/>
      <c r="I24" s="302"/>
      <c r="J24" s="302"/>
      <c r="K24" s="302"/>
      <c r="L24" s="302"/>
      <c r="M24" s="302"/>
      <c r="N24" s="302"/>
      <c r="O24" s="304"/>
    </row>
    <row r="25" spans="2:15" x14ac:dyDescent="0.35">
      <c r="B25" s="444">
        <f>'REPORT -TEST'!C63</f>
        <v>0</v>
      </c>
      <c r="C25" s="445"/>
      <c r="D25" s="445"/>
      <c r="E25" s="445"/>
      <c r="F25" s="446"/>
      <c r="G25" s="270"/>
      <c r="H25" s="302"/>
      <c r="I25" s="302"/>
      <c r="J25" s="302"/>
      <c r="K25" s="302"/>
      <c r="L25" s="302"/>
      <c r="M25" s="302"/>
      <c r="N25" s="302"/>
      <c r="O25" s="304"/>
    </row>
    <row r="26" spans="2:15" x14ac:dyDescent="0.35">
      <c r="B26" s="444">
        <f>'REPORT -TEST'!C64</f>
        <v>0</v>
      </c>
      <c r="C26" s="445"/>
      <c r="D26" s="445"/>
      <c r="E26" s="445"/>
      <c r="F26" s="446"/>
      <c r="G26" s="270"/>
      <c r="H26" s="302"/>
      <c r="I26" s="302"/>
      <c r="J26" s="302"/>
      <c r="K26" s="302"/>
      <c r="L26" s="302"/>
      <c r="M26" s="302"/>
      <c r="N26" s="302"/>
      <c r="O26" s="304"/>
    </row>
    <row r="27" spans="2:15" x14ac:dyDescent="0.35">
      <c r="B27" s="444">
        <f>'REPORT -TEST'!C65</f>
        <v>0</v>
      </c>
      <c r="C27" s="445"/>
      <c r="D27" s="445"/>
      <c r="E27" s="445"/>
      <c r="F27" s="446"/>
      <c r="G27" s="270"/>
      <c r="H27" s="302"/>
      <c r="I27" s="302"/>
      <c r="J27" s="302"/>
      <c r="K27" s="302"/>
      <c r="L27" s="302"/>
      <c r="M27" s="302"/>
      <c r="N27" s="302"/>
      <c r="O27" s="304"/>
    </row>
    <row r="28" spans="2:15" x14ac:dyDescent="0.35">
      <c r="B28" s="444">
        <f>'REPORT -TEST'!C66</f>
        <v>0</v>
      </c>
      <c r="C28" s="445"/>
      <c r="D28" s="445"/>
      <c r="E28" s="445"/>
      <c r="F28" s="446"/>
      <c r="G28" s="270"/>
      <c r="H28" s="302"/>
      <c r="I28" s="302"/>
      <c r="J28" s="302"/>
      <c r="K28" s="302"/>
      <c r="L28" s="302"/>
      <c r="M28" s="302"/>
      <c r="N28" s="302"/>
      <c r="O28" s="304"/>
    </row>
    <row r="29" spans="2:15" x14ac:dyDescent="0.35">
      <c r="B29" s="444">
        <f>'REPORT -TEST'!C67</f>
        <v>0</v>
      </c>
      <c r="C29" s="445"/>
      <c r="D29" s="445"/>
      <c r="E29" s="445"/>
      <c r="F29" s="446"/>
      <c r="G29" s="270"/>
      <c r="H29" s="302"/>
      <c r="I29" s="302"/>
      <c r="J29" s="302"/>
      <c r="K29" s="302"/>
      <c r="L29" s="302"/>
      <c r="M29" s="302"/>
      <c r="N29" s="302"/>
      <c r="O29" s="304"/>
    </row>
    <row r="30" spans="2:15" x14ac:dyDescent="0.35">
      <c r="B30" s="444">
        <f>'REPORT -TEST'!C68</f>
        <v>0</v>
      </c>
      <c r="C30" s="445"/>
      <c r="D30" s="445"/>
      <c r="E30" s="445"/>
      <c r="F30" s="446"/>
      <c r="G30" s="270"/>
      <c r="H30" s="302"/>
      <c r="I30" s="302"/>
      <c r="J30" s="302"/>
      <c r="K30" s="302"/>
      <c r="L30" s="302"/>
      <c r="M30" s="302"/>
      <c r="N30" s="302"/>
      <c r="O30" s="304"/>
    </row>
    <row r="31" spans="2:15" x14ac:dyDescent="0.35">
      <c r="B31" s="444">
        <f>'REPORT -TEST'!C69</f>
        <v>0</v>
      </c>
      <c r="C31" s="445"/>
      <c r="D31" s="445"/>
      <c r="E31" s="445"/>
      <c r="F31" s="446"/>
      <c r="G31" s="270"/>
      <c r="H31" s="302"/>
      <c r="I31" s="302"/>
      <c r="J31" s="302"/>
      <c r="K31" s="302"/>
      <c r="L31" s="302"/>
      <c r="M31" s="302"/>
      <c r="N31" s="302"/>
      <c r="O31" s="304"/>
    </row>
    <row r="32" spans="2:15" x14ac:dyDescent="0.35">
      <c r="B32" s="444">
        <f>'REPORT -TEST'!C70</f>
        <v>0</v>
      </c>
      <c r="C32" s="445"/>
      <c r="D32" s="445"/>
      <c r="E32" s="445"/>
      <c r="F32" s="446"/>
      <c r="G32" s="304"/>
      <c r="H32" s="302"/>
      <c r="I32" s="302"/>
      <c r="J32" s="302"/>
      <c r="K32" s="302"/>
      <c r="L32" s="302"/>
      <c r="M32" s="302"/>
      <c r="N32" s="302"/>
      <c r="O32" s="304"/>
    </row>
    <row r="33" spans="2:15" x14ac:dyDescent="0.35">
      <c r="B33" s="444">
        <f>'REPORT -TEST'!C71</f>
        <v>0</v>
      </c>
      <c r="C33" s="445"/>
      <c r="D33" s="445"/>
      <c r="E33" s="445"/>
      <c r="F33" s="446"/>
      <c r="G33" s="304"/>
      <c r="H33" s="302"/>
      <c r="I33" s="302"/>
      <c r="J33" s="302"/>
      <c r="K33" s="302"/>
      <c r="L33" s="302"/>
      <c r="M33" s="302"/>
      <c r="N33" s="302"/>
      <c r="O33" s="304"/>
    </row>
    <row r="34" spans="2:15" x14ac:dyDescent="0.35">
      <c r="B34" s="444">
        <f>'REPORT -TEST'!C72</f>
        <v>0</v>
      </c>
      <c r="C34" s="445"/>
      <c r="D34" s="445"/>
      <c r="E34" s="445"/>
      <c r="F34" s="446"/>
      <c r="G34" s="304"/>
      <c r="H34" s="302"/>
      <c r="I34" s="302"/>
      <c r="J34" s="302"/>
      <c r="K34" s="302"/>
      <c r="L34" s="302"/>
      <c r="M34" s="302"/>
      <c r="N34" s="302"/>
      <c r="O34" s="304"/>
    </row>
    <row r="35" spans="2:15" x14ac:dyDescent="0.35">
      <c r="B35" s="444">
        <f>'REPORT -TEST'!C73</f>
        <v>0</v>
      </c>
      <c r="C35" s="445"/>
      <c r="D35" s="445"/>
      <c r="E35" s="445"/>
      <c r="F35" s="446"/>
      <c r="G35" s="304"/>
      <c r="H35" s="302"/>
      <c r="I35" s="302"/>
      <c r="J35" s="302"/>
      <c r="K35" s="302"/>
      <c r="L35" s="302"/>
      <c r="M35" s="302"/>
      <c r="N35" s="302"/>
      <c r="O35" s="304"/>
    </row>
    <row r="36" spans="2:15" x14ac:dyDescent="0.35">
      <c r="B36" s="444">
        <f>'REPORT -TEST'!C74</f>
        <v>0</v>
      </c>
      <c r="C36" s="445"/>
      <c r="D36" s="445"/>
      <c r="E36" s="445"/>
      <c r="F36" s="446"/>
      <c r="G36" s="304"/>
      <c r="H36" s="302"/>
      <c r="I36" s="302"/>
      <c r="J36" s="302"/>
      <c r="K36" s="302"/>
      <c r="L36" s="302"/>
      <c r="M36" s="302"/>
      <c r="N36" s="302"/>
      <c r="O36" s="304"/>
    </row>
    <row r="37" spans="2:15" x14ac:dyDescent="0.35">
      <c r="B37" s="444">
        <f>'REPORT -TEST'!C75</f>
        <v>0</v>
      </c>
      <c r="C37" s="445"/>
      <c r="D37" s="445"/>
      <c r="E37" s="445"/>
      <c r="F37" s="446"/>
      <c r="G37" s="304"/>
      <c r="H37" s="302"/>
      <c r="I37" s="302"/>
      <c r="J37" s="302"/>
      <c r="K37" s="302"/>
      <c r="L37" s="302"/>
      <c r="M37" s="302"/>
      <c r="N37" s="302"/>
      <c r="O37" s="304"/>
    </row>
    <row r="38" spans="2:15" x14ac:dyDescent="0.35">
      <c r="B38" s="444">
        <f>'REPORT -TEST'!C76</f>
        <v>0</v>
      </c>
      <c r="C38" s="445"/>
      <c r="D38" s="445"/>
      <c r="E38" s="445"/>
      <c r="F38" s="446"/>
      <c r="G38" s="304"/>
      <c r="H38" s="302"/>
      <c r="I38" s="302"/>
      <c r="J38" s="302"/>
      <c r="K38" s="302"/>
      <c r="L38" s="302"/>
      <c r="M38" s="302"/>
      <c r="N38" s="302"/>
      <c r="O38" s="304"/>
    </row>
    <row r="39" spans="2:15" x14ac:dyDescent="0.35">
      <c r="B39" s="444">
        <f>'REPORT -TEST'!C77</f>
        <v>0</v>
      </c>
      <c r="C39" s="445"/>
      <c r="D39" s="445"/>
      <c r="E39" s="445"/>
      <c r="F39" s="446"/>
      <c r="G39" s="304"/>
      <c r="H39" s="302"/>
      <c r="I39" s="302"/>
      <c r="J39" s="302"/>
      <c r="K39" s="302"/>
      <c r="L39" s="302"/>
      <c r="M39" s="302"/>
      <c r="N39" s="302"/>
      <c r="O39" s="304"/>
    </row>
    <row r="40" spans="2:15" x14ac:dyDescent="0.35">
      <c r="B40" s="444">
        <f>'REPORT -TEST'!C78</f>
        <v>0</v>
      </c>
      <c r="C40" s="445"/>
      <c r="D40" s="445"/>
      <c r="E40" s="445"/>
      <c r="F40" s="446"/>
      <c r="G40" s="304"/>
      <c r="H40" s="302"/>
      <c r="I40" s="302"/>
      <c r="J40" s="302"/>
      <c r="K40" s="302"/>
      <c r="L40" s="302"/>
      <c r="M40" s="302"/>
      <c r="N40" s="302"/>
      <c r="O40" s="304"/>
    </row>
    <row r="41" spans="2:15" x14ac:dyDescent="0.35">
      <c r="B41" s="444">
        <f>'REPORT -TEST'!C79</f>
        <v>0</v>
      </c>
      <c r="C41" s="445"/>
      <c r="D41" s="445"/>
      <c r="E41" s="445"/>
      <c r="F41" s="446"/>
      <c r="G41" s="304"/>
      <c r="H41" s="302"/>
      <c r="I41" s="302"/>
      <c r="J41" s="302"/>
      <c r="K41" s="302"/>
      <c r="L41" s="302"/>
      <c r="M41" s="302"/>
      <c r="N41" s="302"/>
      <c r="O41" s="304"/>
    </row>
    <row r="42" spans="2:15" x14ac:dyDescent="0.35">
      <c r="B42" s="444">
        <f>'REPORT -TEST'!C80</f>
        <v>0</v>
      </c>
      <c r="C42" s="445"/>
      <c r="D42" s="445"/>
      <c r="E42" s="445"/>
      <c r="F42" s="446"/>
      <c r="G42" s="304"/>
      <c r="H42" s="302"/>
      <c r="I42" s="302"/>
      <c r="J42" s="302"/>
      <c r="K42" s="302"/>
      <c r="L42" s="302"/>
      <c r="M42" s="302"/>
      <c r="N42" s="302"/>
      <c r="O42" s="304"/>
    </row>
    <row r="43" spans="2:15" x14ac:dyDescent="0.35">
      <c r="B43" s="444">
        <f>'REPORT -TEST'!C81</f>
        <v>0</v>
      </c>
      <c r="C43" s="445"/>
      <c r="D43" s="445"/>
      <c r="E43" s="445"/>
      <c r="F43" s="446"/>
      <c r="G43" s="304"/>
      <c r="H43" s="302"/>
      <c r="I43" s="302"/>
      <c r="J43" s="302"/>
      <c r="K43" s="302"/>
      <c r="L43" s="302"/>
      <c r="M43" s="302"/>
      <c r="N43" s="302"/>
      <c r="O43" s="304"/>
    </row>
    <row r="44" spans="2:15" x14ac:dyDescent="0.35">
      <c r="B44" s="444">
        <f>'REPORT -TEST'!C82</f>
        <v>0</v>
      </c>
      <c r="C44" s="445"/>
      <c r="D44" s="445"/>
      <c r="E44" s="445"/>
      <c r="F44" s="446"/>
      <c r="G44" s="304"/>
      <c r="H44" s="302"/>
      <c r="I44" s="302"/>
      <c r="J44" s="302"/>
      <c r="K44" s="302"/>
      <c r="L44" s="302"/>
      <c r="M44" s="302"/>
      <c r="N44" s="302"/>
      <c r="O44" s="304"/>
    </row>
    <row r="45" spans="2:15" x14ac:dyDescent="0.35">
      <c r="B45" s="444">
        <f>'REPORT -TEST'!C83</f>
        <v>0</v>
      </c>
      <c r="C45" s="445"/>
      <c r="D45" s="445"/>
      <c r="E45" s="445"/>
      <c r="F45" s="446"/>
      <c r="G45" s="304"/>
      <c r="H45" s="302"/>
      <c r="I45" s="302"/>
      <c r="J45" s="302"/>
      <c r="K45" s="302"/>
      <c r="L45" s="302"/>
      <c r="M45" s="302"/>
      <c r="N45" s="302"/>
      <c r="O45" s="304"/>
    </row>
    <row r="46" spans="2:15" x14ac:dyDescent="0.35">
      <c r="B46" s="444">
        <f>'REPORT -TEST'!C84</f>
        <v>0</v>
      </c>
      <c r="C46" s="445"/>
      <c r="D46" s="445"/>
      <c r="E46" s="445"/>
      <c r="F46" s="446"/>
      <c r="G46" s="304"/>
      <c r="H46" s="302"/>
      <c r="I46" s="302"/>
      <c r="J46" s="302"/>
      <c r="K46" s="302"/>
      <c r="L46" s="302"/>
      <c r="M46" s="302"/>
      <c r="N46" s="302"/>
      <c r="O46" s="304"/>
    </row>
    <row r="47" spans="2:15" x14ac:dyDescent="0.35">
      <c r="B47" s="444">
        <f>'REPORT -TEST'!C85</f>
        <v>0</v>
      </c>
      <c r="C47" s="445"/>
      <c r="D47" s="445"/>
      <c r="E47" s="445"/>
      <c r="F47" s="446"/>
      <c r="G47" s="304"/>
      <c r="H47" s="302"/>
      <c r="I47" s="302"/>
      <c r="J47" s="302"/>
      <c r="K47" s="302"/>
      <c r="L47" s="302"/>
      <c r="M47" s="302"/>
      <c r="N47" s="302"/>
      <c r="O47" s="304"/>
    </row>
    <row r="48" spans="2:15" x14ac:dyDescent="0.35">
      <c r="B48" s="444">
        <f>'REPORT -TEST'!C86</f>
        <v>0</v>
      </c>
      <c r="C48" s="445"/>
      <c r="D48" s="445"/>
      <c r="E48" s="445"/>
      <c r="F48" s="446"/>
      <c r="G48" s="304"/>
      <c r="H48" s="302"/>
      <c r="I48" s="302"/>
      <c r="J48" s="302"/>
      <c r="K48" s="302"/>
      <c r="L48" s="302"/>
      <c r="M48" s="302"/>
      <c r="N48" s="302"/>
      <c r="O48" s="304"/>
    </row>
    <row r="49" spans="2:15" x14ac:dyDescent="0.35">
      <c r="B49" s="444">
        <f>'REPORT -TEST'!C87</f>
        <v>0</v>
      </c>
      <c r="C49" s="445"/>
      <c r="D49" s="445"/>
      <c r="E49" s="445"/>
      <c r="F49" s="446"/>
      <c r="G49" s="304"/>
      <c r="H49" s="302"/>
      <c r="I49" s="302"/>
      <c r="J49" s="302"/>
      <c r="K49" s="302"/>
      <c r="L49" s="302"/>
      <c r="M49" s="302"/>
      <c r="N49" s="302"/>
      <c r="O49" s="304"/>
    </row>
    <row r="50" spans="2:15" x14ac:dyDescent="0.35">
      <c r="B50" s="444">
        <f>'REPORT -TEST'!C88</f>
        <v>0</v>
      </c>
      <c r="C50" s="445"/>
      <c r="D50" s="445"/>
      <c r="E50" s="445"/>
      <c r="F50" s="446"/>
      <c r="G50" s="304"/>
      <c r="H50" s="302"/>
      <c r="I50" s="302"/>
      <c r="J50" s="302"/>
      <c r="K50" s="302"/>
      <c r="L50" s="302"/>
      <c r="M50" s="302"/>
      <c r="N50" s="302"/>
      <c r="O50" s="304"/>
    </row>
    <row r="51" spans="2:15" x14ac:dyDescent="0.35">
      <c r="B51" s="444">
        <f>'REPORT -TEST'!C89</f>
        <v>0</v>
      </c>
      <c r="C51" s="445"/>
      <c r="D51" s="445"/>
      <c r="E51" s="445"/>
      <c r="F51" s="446"/>
      <c r="G51" s="304"/>
      <c r="H51" s="302"/>
      <c r="I51" s="302"/>
      <c r="J51" s="302"/>
      <c r="K51" s="302"/>
      <c r="L51" s="302"/>
      <c r="M51" s="302"/>
      <c r="N51" s="302"/>
      <c r="O51" s="304"/>
    </row>
    <row r="52" spans="2:15" x14ac:dyDescent="0.35">
      <c r="B52" s="444">
        <f>'REPORT -TEST'!C90</f>
        <v>0</v>
      </c>
      <c r="C52" s="445"/>
      <c r="D52" s="445"/>
      <c r="E52" s="445"/>
      <c r="F52" s="446"/>
      <c r="G52" s="304"/>
      <c r="H52" s="302"/>
      <c r="I52" s="302"/>
      <c r="J52" s="302"/>
      <c r="K52" s="302"/>
      <c r="L52" s="302"/>
      <c r="M52" s="302"/>
      <c r="N52" s="302"/>
      <c r="O52" s="304"/>
    </row>
    <row r="53" spans="2:15" x14ac:dyDescent="0.35">
      <c r="B53" s="444">
        <f>'REPORT -TEST'!C91</f>
        <v>0</v>
      </c>
      <c r="C53" s="445"/>
      <c r="D53" s="445"/>
      <c r="E53" s="445"/>
      <c r="F53" s="446"/>
      <c r="G53" s="304"/>
      <c r="H53" s="302"/>
      <c r="I53" s="302"/>
      <c r="J53" s="302"/>
      <c r="K53" s="302"/>
      <c r="L53" s="302"/>
      <c r="M53" s="302"/>
      <c r="N53" s="302"/>
      <c r="O53" s="304"/>
    </row>
    <row r="54" spans="2:15" x14ac:dyDescent="0.35">
      <c r="B54" s="444">
        <f>'REPORT -TEST'!C92</f>
        <v>0</v>
      </c>
      <c r="C54" s="445"/>
      <c r="D54" s="445"/>
      <c r="E54" s="445"/>
      <c r="F54" s="446"/>
      <c r="G54" s="304"/>
      <c r="H54" s="302"/>
      <c r="I54" s="302"/>
      <c r="J54" s="302"/>
      <c r="K54" s="302"/>
      <c r="L54" s="302"/>
      <c r="M54" s="302"/>
      <c r="N54" s="302"/>
      <c r="O54" s="304"/>
    </row>
    <row r="55" spans="2:15" x14ac:dyDescent="0.35">
      <c r="B55" s="444">
        <f>'REPORT -TEST'!C93</f>
        <v>0</v>
      </c>
      <c r="C55" s="445"/>
      <c r="D55" s="445"/>
      <c r="E55" s="445"/>
      <c r="F55" s="446"/>
      <c r="G55" s="304"/>
      <c r="H55" s="302"/>
      <c r="I55" s="302"/>
      <c r="J55" s="302"/>
      <c r="K55" s="302"/>
      <c r="L55" s="302"/>
      <c r="M55" s="302"/>
      <c r="N55" s="302"/>
      <c r="O55" s="304"/>
    </row>
    <row r="56" spans="2:15" x14ac:dyDescent="0.35">
      <c r="B56" s="444">
        <f>'REPORT -TEST'!C94</f>
        <v>0</v>
      </c>
      <c r="C56" s="445"/>
      <c r="D56" s="445"/>
      <c r="E56" s="445"/>
      <c r="F56" s="446"/>
      <c r="G56" s="304"/>
      <c r="H56" s="302"/>
      <c r="I56" s="302"/>
      <c r="J56" s="302"/>
      <c r="K56" s="302"/>
      <c r="L56" s="302"/>
      <c r="M56" s="302"/>
      <c r="N56" s="302"/>
      <c r="O56" s="304"/>
    </row>
    <row r="57" spans="2:15" x14ac:dyDescent="0.35">
      <c r="B57" s="444">
        <f>'REPORT -TEST'!C95</f>
        <v>0</v>
      </c>
      <c r="C57" s="445"/>
      <c r="D57" s="445"/>
      <c r="E57" s="445"/>
      <c r="F57" s="446"/>
      <c r="G57" s="304"/>
      <c r="H57" s="302"/>
      <c r="I57" s="302"/>
      <c r="J57" s="302"/>
      <c r="K57" s="302"/>
      <c r="L57" s="302"/>
      <c r="M57" s="302"/>
      <c r="N57" s="302"/>
      <c r="O57" s="304"/>
    </row>
    <row r="58" spans="2:15" x14ac:dyDescent="0.35">
      <c r="B58" s="444">
        <f>'REPORT -TEST'!C96</f>
        <v>0</v>
      </c>
      <c r="C58" s="445"/>
      <c r="D58" s="445"/>
      <c r="E58" s="445"/>
      <c r="F58" s="446"/>
      <c r="G58" s="304"/>
      <c r="H58" s="302"/>
      <c r="I58" s="302"/>
      <c r="J58" s="302"/>
      <c r="K58" s="302"/>
      <c r="L58" s="302"/>
      <c r="M58" s="302"/>
      <c r="N58" s="302"/>
      <c r="O58" s="304"/>
    </row>
    <row r="59" spans="2:15" x14ac:dyDescent="0.35">
      <c r="B59" s="444">
        <f>'REPORT -TEST'!C97</f>
        <v>0</v>
      </c>
      <c r="C59" s="445"/>
      <c r="D59" s="445"/>
      <c r="E59" s="445"/>
      <c r="F59" s="446"/>
      <c r="G59" s="304"/>
      <c r="H59" s="302"/>
      <c r="I59" s="302"/>
      <c r="J59" s="302"/>
      <c r="K59" s="302"/>
      <c r="L59" s="302"/>
      <c r="M59" s="302"/>
      <c r="N59" s="302"/>
      <c r="O59" s="304"/>
    </row>
    <row r="60" spans="2:15" x14ac:dyDescent="0.35">
      <c r="B60" s="444">
        <f>'REPORT -TEST'!C98</f>
        <v>0</v>
      </c>
      <c r="C60" s="445"/>
      <c r="D60" s="445"/>
      <c r="E60" s="445"/>
      <c r="F60" s="446"/>
      <c r="G60" s="304"/>
      <c r="H60" s="302"/>
      <c r="I60" s="302"/>
      <c r="J60" s="302"/>
      <c r="K60" s="302"/>
      <c r="L60" s="302"/>
      <c r="M60" s="302"/>
      <c r="N60" s="302"/>
      <c r="O60" s="304"/>
    </row>
    <row r="61" spans="2:15" x14ac:dyDescent="0.35">
      <c r="B61" s="444">
        <f>'REPORT -TEST'!C99</f>
        <v>0</v>
      </c>
      <c r="C61" s="445"/>
      <c r="D61" s="445"/>
      <c r="E61" s="445"/>
      <c r="F61" s="446"/>
      <c r="G61" s="304"/>
      <c r="H61" s="302"/>
      <c r="I61" s="302"/>
      <c r="J61" s="302"/>
      <c r="K61" s="302"/>
      <c r="L61" s="302"/>
      <c r="M61" s="302"/>
      <c r="N61" s="302"/>
      <c r="O61" s="304"/>
    </row>
    <row r="62" spans="2:15" x14ac:dyDescent="0.35">
      <c r="B62" s="444">
        <f>'REPORT -TEST'!C100</f>
        <v>0</v>
      </c>
      <c r="C62" s="445"/>
      <c r="D62" s="445"/>
      <c r="E62" s="445"/>
      <c r="F62" s="446"/>
      <c r="G62" s="305"/>
      <c r="H62" s="305"/>
      <c r="I62" s="305"/>
      <c r="J62" s="305"/>
      <c r="K62" s="305"/>
      <c r="L62" s="305"/>
      <c r="M62" s="305"/>
      <c r="N62" s="305"/>
      <c r="O62" s="305"/>
    </row>
    <row r="63" spans="2:15" x14ac:dyDescent="0.35">
      <c r="B63" s="444">
        <f>'REPORT -TEST'!C101</f>
        <v>0</v>
      </c>
      <c r="C63" s="445"/>
      <c r="D63" s="445"/>
      <c r="E63" s="445"/>
      <c r="F63" s="446"/>
      <c r="G63" s="306"/>
      <c r="H63" s="306"/>
      <c r="I63" s="306"/>
      <c r="J63" s="306"/>
      <c r="K63" s="306"/>
      <c r="L63" s="306"/>
      <c r="M63" s="306"/>
      <c r="N63" s="306"/>
      <c r="O63" s="306"/>
    </row>
    <row r="64" spans="2:15" x14ac:dyDescent="0.35">
      <c r="B64" s="444">
        <f>'REPORT -TEST'!C102</f>
        <v>0</v>
      </c>
      <c r="C64" s="445"/>
      <c r="D64" s="445"/>
      <c r="E64" s="445"/>
      <c r="F64" s="446"/>
      <c r="G64" s="305"/>
      <c r="H64" s="305"/>
      <c r="I64" s="305"/>
      <c r="J64" s="305"/>
      <c r="K64" s="305"/>
      <c r="L64" s="305"/>
      <c r="M64" s="305"/>
      <c r="N64" s="305"/>
      <c r="O64" s="305"/>
    </row>
    <row r="65" spans="2:15" x14ac:dyDescent="0.35">
      <c r="B65" s="444">
        <f>'REPORT -TEST'!C103</f>
        <v>0</v>
      </c>
      <c r="C65" s="445"/>
      <c r="D65" s="445"/>
      <c r="E65" s="445"/>
      <c r="F65" s="446"/>
      <c r="G65" s="306"/>
      <c r="H65" s="306"/>
      <c r="I65" s="306"/>
      <c r="J65" s="306"/>
      <c r="K65" s="306"/>
      <c r="L65" s="306"/>
      <c r="M65" s="306"/>
      <c r="N65" s="306"/>
      <c r="O65" s="306"/>
    </row>
    <row r="66" spans="2:15" x14ac:dyDescent="0.35">
      <c r="B66" s="444">
        <f>'REPORT -TEST'!C104</f>
        <v>0</v>
      </c>
      <c r="C66" s="445"/>
      <c r="D66" s="445"/>
      <c r="E66" s="445"/>
      <c r="F66" s="446"/>
      <c r="G66" s="305"/>
      <c r="H66" s="305"/>
      <c r="I66" s="305"/>
      <c r="J66" s="305"/>
      <c r="K66" s="305"/>
      <c r="L66" s="305"/>
      <c r="M66" s="305"/>
      <c r="N66" s="305"/>
      <c r="O66" s="305"/>
    </row>
    <row r="67" spans="2:15" x14ac:dyDescent="0.35">
      <c r="B67" s="444">
        <f>'REPORT -TEST'!C105</f>
        <v>0</v>
      </c>
      <c r="C67" s="445"/>
      <c r="D67" s="445"/>
      <c r="E67" s="445"/>
      <c r="F67" s="446"/>
      <c r="G67" s="306"/>
      <c r="H67" s="306"/>
      <c r="I67" s="306"/>
      <c r="J67" s="306"/>
      <c r="K67" s="306"/>
      <c r="L67" s="306"/>
      <c r="M67" s="306"/>
      <c r="N67" s="306"/>
      <c r="O67" s="306"/>
    </row>
    <row r="68" spans="2:15" x14ac:dyDescent="0.35">
      <c r="B68" s="444">
        <f>'REPORT -TEST'!C106</f>
        <v>0</v>
      </c>
      <c r="C68" s="445"/>
      <c r="D68" s="445"/>
      <c r="E68" s="445"/>
      <c r="F68" s="446"/>
      <c r="G68" s="305"/>
      <c r="H68" s="305"/>
      <c r="I68" s="305"/>
      <c r="J68" s="305"/>
      <c r="K68" s="305"/>
      <c r="L68" s="305"/>
      <c r="M68" s="305"/>
      <c r="N68" s="305"/>
      <c r="O68" s="305"/>
    </row>
    <row r="69" spans="2:15" x14ac:dyDescent="0.35">
      <c r="B69" s="444">
        <f>'REPORT -TEST'!C107</f>
        <v>0</v>
      </c>
      <c r="C69" s="445"/>
      <c r="D69" s="445"/>
      <c r="E69" s="445"/>
      <c r="F69" s="446"/>
      <c r="G69" s="306"/>
      <c r="H69" s="306"/>
      <c r="I69" s="306"/>
      <c r="J69" s="306"/>
      <c r="K69" s="306"/>
      <c r="L69" s="306"/>
      <c r="M69" s="306"/>
      <c r="N69" s="306"/>
      <c r="O69" s="306"/>
    </row>
    <row r="70" spans="2:15" x14ac:dyDescent="0.35">
      <c r="B70" s="444">
        <f>'REPORT -TEST'!C108</f>
        <v>0</v>
      </c>
      <c r="C70" s="445"/>
      <c r="D70" s="445"/>
      <c r="E70" s="445"/>
      <c r="F70" s="446"/>
      <c r="G70" s="305"/>
      <c r="H70" s="305"/>
      <c r="I70" s="305"/>
      <c r="J70" s="305"/>
      <c r="K70" s="305"/>
      <c r="L70" s="305"/>
      <c r="M70" s="305"/>
      <c r="N70" s="305"/>
      <c r="O70" s="305"/>
    </row>
    <row r="71" spans="2:15" x14ac:dyDescent="0.35">
      <c r="B71" s="444">
        <f>'REPORT -TEST'!C109</f>
        <v>0</v>
      </c>
      <c r="C71" s="445"/>
      <c r="D71" s="445"/>
      <c r="E71" s="445"/>
      <c r="F71" s="446"/>
      <c r="G71" s="306"/>
      <c r="H71" s="306"/>
      <c r="I71" s="306"/>
      <c r="J71" s="306"/>
      <c r="K71" s="306"/>
      <c r="L71" s="306"/>
      <c r="M71" s="306"/>
      <c r="N71" s="306"/>
      <c r="O71" s="306"/>
    </row>
    <row r="72" spans="2:15" x14ac:dyDescent="0.35">
      <c r="B72" s="444">
        <f>'REPORT -TEST'!C110</f>
        <v>0</v>
      </c>
      <c r="C72" s="445"/>
      <c r="D72" s="445"/>
      <c r="E72" s="445"/>
      <c r="F72" s="446"/>
      <c r="G72" s="305"/>
      <c r="H72" s="305"/>
      <c r="I72" s="305"/>
      <c r="J72" s="305"/>
      <c r="K72" s="305"/>
      <c r="L72" s="305"/>
      <c r="M72" s="305"/>
      <c r="N72" s="305"/>
      <c r="O72" s="305"/>
    </row>
    <row r="73" spans="2:15" x14ac:dyDescent="0.35">
      <c r="B73" s="444">
        <f>'REPORT -TEST'!C111</f>
        <v>0</v>
      </c>
      <c r="C73" s="445"/>
      <c r="D73" s="445"/>
      <c r="E73" s="445"/>
      <c r="F73" s="446"/>
      <c r="G73" s="306"/>
      <c r="H73" s="306"/>
      <c r="I73" s="306"/>
      <c r="J73" s="306"/>
      <c r="K73" s="306"/>
      <c r="L73" s="306"/>
      <c r="M73" s="306"/>
      <c r="N73" s="306"/>
      <c r="O73" s="306"/>
    </row>
    <row r="74" spans="2:15" x14ac:dyDescent="0.35">
      <c r="B74" s="444">
        <f>'REPORT -TEST'!C112</f>
        <v>0</v>
      </c>
      <c r="C74" s="445"/>
      <c r="D74" s="445"/>
      <c r="E74" s="445"/>
      <c r="F74" s="446"/>
      <c r="G74" s="305"/>
      <c r="H74" s="305"/>
      <c r="I74" s="305"/>
      <c r="J74" s="305"/>
      <c r="K74" s="305"/>
      <c r="L74" s="305"/>
      <c r="M74" s="305"/>
      <c r="N74" s="305"/>
      <c r="O74" s="305"/>
    </row>
    <row r="75" spans="2:15" x14ac:dyDescent="0.35">
      <c r="B75" s="444">
        <f>'REPORT -TEST'!C113</f>
        <v>0</v>
      </c>
      <c r="C75" s="445"/>
      <c r="D75" s="445"/>
      <c r="E75" s="445"/>
      <c r="F75" s="446"/>
      <c r="G75" s="306"/>
      <c r="H75" s="306"/>
      <c r="I75" s="306"/>
      <c r="J75" s="306"/>
      <c r="K75" s="306"/>
      <c r="L75" s="306"/>
      <c r="M75" s="306"/>
      <c r="N75" s="306"/>
      <c r="O75" s="306"/>
    </row>
  </sheetData>
  <sheetProtection algorithmName="SHA-512" hashValue="wJTfjTv8XPXP2MlWbBNr9ezRrmSlg8GUyldM3I8fu1o0lTExYYoy4ygG2nhffvkD7SfiHaEGZESorcpYZAD9DA==" saltValue="EZtFKr6P1BpQHibPIF3xfw==" spinCount="100000" sheet="1" objects="1" scenarios="1" formatRows="0" sort="0" autoFilter="0"/>
  <autoFilter ref="B6:O75" xr:uid="{34043FF9-8959-429A-B203-5134EBEFD9FC}">
    <filterColumn colId="0" showButton="0"/>
    <filterColumn colId="1" showButton="0"/>
    <filterColumn colId="2" showButton="0"/>
    <filterColumn colId="3" showButton="0"/>
  </autoFilter>
  <mergeCells count="72">
    <mergeCell ref="B74:F74"/>
    <mergeCell ref="B75:F75"/>
    <mergeCell ref="B6:F6"/>
    <mergeCell ref="B69:F69"/>
    <mergeCell ref="B70:F70"/>
    <mergeCell ref="B71:F71"/>
    <mergeCell ref="B72:F72"/>
    <mergeCell ref="B73:F73"/>
    <mergeCell ref="B64:F64"/>
    <mergeCell ref="B65:F65"/>
    <mergeCell ref="B66:F66"/>
    <mergeCell ref="B67:F67"/>
    <mergeCell ref="B68:F68"/>
    <mergeCell ref="B59:F59"/>
    <mergeCell ref="B60:F60"/>
    <mergeCell ref="B61:F61"/>
    <mergeCell ref="B63:F63"/>
    <mergeCell ref="B54:F54"/>
    <mergeCell ref="B55:F55"/>
    <mergeCell ref="B56:F56"/>
    <mergeCell ref="B57:F57"/>
    <mergeCell ref="B58:F58"/>
    <mergeCell ref="B50:F50"/>
    <mergeCell ref="B51:F51"/>
    <mergeCell ref="B52:F52"/>
    <mergeCell ref="B53:F53"/>
    <mergeCell ref="B62:F62"/>
    <mergeCell ref="B45:F45"/>
    <mergeCell ref="B46:F46"/>
    <mergeCell ref="B47:F47"/>
    <mergeCell ref="B48:F48"/>
    <mergeCell ref="B49:F49"/>
    <mergeCell ref="B40:F40"/>
    <mergeCell ref="B41:F41"/>
    <mergeCell ref="B42:F42"/>
    <mergeCell ref="B43:F43"/>
    <mergeCell ref="B44:F44"/>
    <mergeCell ref="B35:F35"/>
    <mergeCell ref="B36:F36"/>
    <mergeCell ref="B37:F37"/>
    <mergeCell ref="B38:F38"/>
    <mergeCell ref="B39:F39"/>
    <mergeCell ref="B30:F30"/>
    <mergeCell ref="B31:F31"/>
    <mergeCell ref="B32:F32"/>
    <mergeCell ref="B33:F33"/>
    <mergeCell ref="B34:F34"/>
    <mergeCell ref="B25:F25"/>
    <mergeCell ref="B26:F26"/>
    <mergeCell ref="B27:F27"/>
    <mergeCell ref="B28:F28"/>
    <mergeCell ref="B29:F29"/>
    <mergeCell ref="B20:F20"/>
    <mergeCell ref="B21:F21"/>
    <mergeCell ref="B22:F22"/>
    <mergeCell ref="B23:F23"/>
    <mergeCell ref="B24:F24"/>
    <mergeCell ref="B15:F15"/>
    <mergeCell ref="B16:F16"/>
    <mergeCell ref="B17:F17"/>
    <mergeCell ref="B18:F18"/>
    <mergeCell ref="B19:F19"/>
    <mergeCell ref="B10:F10"/>
    <mergeCell ref="B11:F11"/>
    <mergeCell ref="B12:F12"/>
    <mergeCell ref="B13:F13"/>
    <mergeCell ref="B14:F14"/>
    <mergeCell ref="B7:F7"/>
    <mergeCell ref="B8:F8"/>
    <mergeCell ref="C4:G4"/>
    <mergeCell ref="C5:G5"/>
    <mergeCell ref="B9:F9"/>
  </mergeCells>
  <conditionalFormatting sqref="O8:O49 N8:N61 G8:M49 G7:O7 B7:B75">
    <cfRule type="expression" dxfId="1" priority="2">
      <formula>MOD(ROW(),2)</formula>
    </cfRule>
  </conditionalFormatting>
  <conditionalFormatting sqref="O51:O61 G51:M61">
    <cfRule type="expression" dxfId="0" priority="1">
      <formula>MOD(ROW(),2)</formula>
    </cfRule>
  </conditionalFormatting>
  <dataValidations count="1">
    <dataValidation type="list" allowBlank="1" showInputMessage="1" showErrorMessage="1" sqref="N7:N61" xr:uid="{41D0F96B-3576-4ECF-A747-5E8AFD51B213}">
      <formula1>"YES, NO, N/A"</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737F1-D695-4993-8F9F-F4CC9A125ADF}">
  <sheetPr codeName="Sheet1">
    <tabColor rgb="FF0070C0"/>
  </sheetPr>
  <dimension ref="A1:J33"/>
  <sheetViews>
    <sheetView zoomScale="130" zoomScaleNormal="130" workbookViewId="0">
      <selection activeCell="D18" sqref="D18"/>
    </sheetView>
  </sheetViews>
  <sheetFormatPr defaultColWidth="9.1796875" defaultRowHeight="14.5" x14ac:dyDescent="0.35"/>
  <cols>
    <col min="1" max="1" width="19" style="1" customWidth="1"/>
    <col min="2" max="2" width="20.453125" style="1" bestFit="1" customWidth="1"/>
    <col min="3" max="3" width="60.81640625" style="1" customWidth="1"/>
    <col min="4" max="4" width="19.1796875" style="1" customWidth="1"/>
    <col min="5" max="5" width="14" style="1" customWidth="1"/>
    <col min="6" max="6" width="4.81640625" style="1" customWidth="1"/>
    <col min="7" max="7" width="19.453125" style="1" bestFit="1" customWidth="1"/>
    <col min="8" max="8" width="23" style="1" bestFit="1" customWidth="1"/>
    <col min="9" max="16384" width="9.1796875" style="1"/>
  </cols>
  <sheetData>
    <row r="1" spans="1:10" ht="15.5" x14ac:dyDescent="0.35">
      <c r="A1" s="456"/>
      <c r="B1" s="459" t="s">
        <v>534</v>
      </c>
      <c r="C1" s="459"/>
      <c r="D1" s="459"/>
      <c r="E1" s="459"/>
      <c r="F1" s="460"/>
    </row>
    <row r="2" spans="1:10" ht="23.25" customHeight="1" x14ac:dyDescent="0.35">
      <c r="A2" s="457"/>
      <c r="B2" s="461" t="s">
        <v>535</v>
      </c>
      <c r="C2" s="461"/>
      <c r="D2" s="465" t="s">
        <v>536</v>
      </c>
      <c r="E2" s="466"/>
      <c r="F2" s="467"/>
      <c r="G2" s="5" t="s">
        <v>0</v>
      </c>
      <c r="I2" s="6"/>
      <c r="J2" s="6"/>
    </row>
    <row r="3" spans="1:10" ht="15" thickBot="1" x14ac:dyDescent="0.4">
      <c r="A3" s="458"/>
      <c r="B3" s="462"/>
      <c r="C3" s="462"/>
      <c r="D3" s="468" t="s">
        <v>677</v>
      </c>
      <c r="E3" s="469"/>
      <c r="F3" s="470"/>
      <c r="G3" s="3"/>
      <c r="H3" s="3"/>
      <c r="I3" s="6"/>
      <c r="J3" s="6"/>
    </row>
    <row r="4" spans="1:10" x14ac:dyDescent="0.35">
      <c r="A4" s="7"/>
      <c r="I4" s="8"/>
      <c r="J4" s="8"/>
    </row>
    <row r="5" spans="1:10" x14ac:dyDescent="0.35">
      <c r="A5" s="7"/>
      <c r="I5" s="8"/>
      <c r="J5" s="8"/>
    </row>
    <row r="6" spans="1:10" x14ac:dyDescent="0.35">
      <c r="A6" s="7"/>
      <c r="I6" s="8"/>
      <c r="J6" s="8"/>
    </row>
    <row r="7" spans="1:10" x14ac:dyDescent="0.35">
      <c r="A7" s="7"/>
      <c r="B7" s="9" t="s">
        <v>537</v>
      </c>
      <c r="I7" s="8"/>
      <c r="J7" s="8"/>
    </row>
    <row r="8" spans="1:10" x14ac:dyDescent="0.35">
      <c r="A8" s="7"/>
      <c r="I8" s="8"/>
      <c r="J8" s="8"/>
    </row>
    <row r="9" spans="1:10" x14ac:dyDescent="0.35">
      <c r="A9" s="7"/>
      <c r="I9" s="8"/>
      <c r="J9" s="8"/>
    </row>
    <row r="10" spans="1:10" x14ac:dyDescent="0.35">
      <c r="A10" s="7"/>
      <c r="I10" s="8"/>
      <c r="J10" s="8"/>
    </row>
    <row r="11" spans="1:10" x14ac:dyDescent="0.35">
      <c r="A11" s="7"/>
      <c r="I11" s="8"/>
      <c r="J11" s="8"/>
    </row>
    <row r="12" spans="1:10" x14ac:dyDescent="0.35">
      <c r="A12" s="7"/>
      <c r="I12" s="8"/>
      <c r="J12" s="8"/>
    </row>
    <row r="13" spans="1:10" x14ac:dyDescent="0.35">
      <c r="A13" s="7"/>
      <c r="I13" s="8"/>
      <c r="J13" s="8"/>
    </row>
    <row r="14" spans="1:10" x14ac:dyDescent="0.35">
      <c r="A14" s="7"/>
      <c r="I14" s="8"/>
      <c r="J14" s="8"/>
    </row>
    <row r="15" spans="1:10" x14ac:dyDescent="0.35">
      <c r="A15" s="7"/>
      <c r="I15" s="8"/>
      <c r="J15" s="8"/>
    </row>
    <row r="16" spans="1:10" x14ac:dyDescent="0.35">
      <c r="A16" s="7"/>
      <c r="I16" s="8"/>
      <c r="J16" s="8"/>
    </row>
    <row r="17" spans="1:10" x14ac:dyDescent="0.35">
      <c r="A17" s="7"/>
      <c r="I17" s="8"/>
      <c r="J17" s="8"/>
    </row>
    <row r="18" spans="1:10" x14ac:dyDescent="0.35">
      <c r="A18" s="7"/>
      <c r="I18" s="8"/>
      <c r="J18" s="8"/>
    </row>
    <row r="19" spans="1:10" x14ac:dyDescent="0.35">
      <c r="A19" s="7"/>
      <c r="I19" s="8"/>
      <c r="J19" s="8"/>
    </row>
    <row r="20" spans="1:10" x14ac:dyDescent="0.35">
      <c r="A20" s="7"/>
      <c r="B20" s="10"/>
      <c r="C20" s="11"/>
      <c r="D20" s="11"/>
      <c r="E20" s="11"/>
      <c r="F20" s="11"/>
      <c r="G20" s="11"/>
      <c r="H20" s="11"/>
      <c r="I20" s="8"/>
      <c r="J20" s="8"/>
    </row>
    <row r="21" spans="1:10" x14ac:dyDescent="0.35">
      <c r="A21" s="7"/>
      <c r="C21" s="12"/>
      <c r="D21" s="12"/>
      <c r="E21" s="12"/>
      <c r="F21" s="4"/>
      <c r="G21" s="11"/>
      <c r="H21" s="11"/>
      <c r="I21" s="8"/>
      <c r="J21" s="8"/>
    </row>
    <row r="22" spans="1:10" ht="15.5" x14ac:dyDescent="0.35">
      <c r="A22" s="13" t="s">
        <v>538</v>
      </c>
      <c r="B22" s="14"/>
      <c r="C22" s="11"/>
      <c r="D22" s="11"/>
      <c r="E22" s="11"/>
      <c r="F22" s="15"/>
      <c r="G22" s="11"/>
      <c r="H22" s="11"/>
      <c r="I22" s="8"/>
      <c r="J22" s="8"/>
    </row>
    <row r="23" spans="1:10" x14ac:dyDescent="0.35">
      <c r="A23" s="7"/>
      <c r="B23" s="10"/>
      <c r="C23" s="16"/>
      <c r="D23" s="16"/>
      <c r="E23" s="16"/>
      <c r="F23" s="17"/>
      <c r="G23" s="16"/>
      <c r="H23" s="11"/>
      <c r="I23" s="8"/>
      <c r="J23" s="8"/>
    </row>
    <row r="24" spans="1:10" x14ac:dyDescent="0.35">
      <c r="A24" s="18" t="s">
        <v>539</v>
      </c>
      <c r="B24" s="19" t="s">
        <v>540</v>
      </c>
      <c r="C24" s="19" t="s">
        <v>541</v>
      </c>
      <c r="D24" s="28" t="s">
        <v>542</v>
      </c>
      <c r="E24" s="463" t="s">
        <v>543</v>
      </c>
      <c r="F24" s="464"/>
    </row>
    <row r="25" spans="1:10" x14ac:dyDescent="0.35">
      <c r="A25" s="20">
        <v>0</v>
      </c>
      <c r="B25" s="21" t="s">
        <v>544</v>
      </c>
      <c r="C25" s="22" t="s">
        <v>545</v>
      </c>
      <c r="D25" s="29" t="s">
        <v>546</v>
      </c>
      <c r="E25" s="453">
        <v>43873</v>
      </c>
      <c r="F25" s="453"/>
      <c r="H25" s="23"/>
      <c r="I25" s="8"/>
      <c r="J25" s="8"/>
    </row>
    <row r="26" spans="1:10" x14ac:dyDescent="0.35">
      <c r="A26" s="25" t="s">
        <v>547</v>
      </c>
      <c r="B26" s="25" t="s">
        <v>544</v>
      </c>
      <c r="C26" s="26" t="s">
        <v>548</v>
      </c>
      <c r="D26" s="30" t="s">
        <v>549</v>
      </c>
      <c r="E26" s="454">
        <v>44114</v>
      </c>
      <c r="F26" s="455"/>
    </row>
    <row r="27" spans="1:10" ht="48" customHeight="1" x14ac:dyDescent="0.35">
      <c r="A27" s="32" t="s">
        <v>550</v>
      </c>
      <c r="B27" s="32" t="s">
        <v>544</v>
      </c>
      <c r="C27" s="27" t="s">
        <v>551</v>
      </c>
      <c r="D27" s="31" t="s">
        <v>552</v>
      </c>
      <c r="E27" s="451">
        <v>44284</v>
      </c>
      <c r="F27" s="452"/>
      <c r="H27" s="2"/>
      <c r="I27" s="2"/>
    </row>
    <row r="28" spans="1:10" ht="43.5" customHeight="1" x14ac:dyDescent="0.35">
      <c r="A28" s="299" t="s">
        <v>673</v>
      </c>
      <c r="B28" s="297" t="s">
        <v>674</v>
      </c>
      <c r="C28" s="298" t="s">
        <v>676</v>
      </c>
      <c r="D28" s="299" t="s">
        <v>675</v>
      </c>
      <c r="E28" s="451">
        <v>44505</v>
      </c>
      <c r="F28" s="452"/>
    </row>
    <row r="29" spans="1:10" x14ac:dyDescent="0.35">
      <c r="F29" s="24"/>
    </row>
    <row r="30" spans="1:10" x14ac:dyDescent="0.35">
      <c r="F30" s="24"/>
    </row>
    <row r="31" spans="1:10" x14ac:dyDescent="0.35">
      <c r="F31" s="24"/>
    </row>
    <row r="32" spans="1:10" x14ac:dyDescent="0.35">
      <c r="F32" s="24"/>
    </row>
    <row r="33" spans="6:6" x14ac:dyDescent="0.35">
      <c r="F33" s="24"/>
    </row>
  </sheetData>
  <sheetProtection selectLockedCells="1" selectUnlockedCells="1"/>
  <mergeCells count="10">
    <mergeCell ref="E28:F28"/>
    <mergeCell ref="E25:F25"/>
    <mergeCell ref="E26:F26"/>
    <mergeCell ref="E27:F27"/>
    <mergeCell ref="A1:A3"/>
    <mergeCell ref="B1:F1"/>
    <mergeCell ref="B2:C3"/>
    <mergeCell ref="E24:F24"/>
    <mergeCell ref="D2:F2"/>
    <mergeCell ref="D3:F3"/>
  </mergeCells>
  <dataValidations count="1">
    <dataValidation type="list" allowBlank="1" showInputMessage="1" showErrorMessage="1" sqref="I4:J23" xr:uid="{741A355C-9EDB-4AD3-ABA2-8B3F11E3E1AE}">
      <formula1>$A$27:$H$27</formula1>
    </dataValidation>
  </dataValidations>
  <pageMargins left="0.7" right="0.7" top="0.75" bottom="0.75" header="0.3" footer="0.3"/>
  <pageSetup orientation="portrait" r:id="rId1"/>
  <drawing r:id="rId2"/>
  <legacyDrawing r:id="rId3"/>
  <controls>
    <mc:AlternateContent xmlns:mc="http://schemas.openxmlformats.org/markup-compatibility/2006">
      <mc:Choice Requires="x14">
        <control shapeId="13313" r:id="rId4" name="ArGrDigsig1">
          <controlPr defaultSize="0" autoLine="0" autoPict="0" r:id="rId5">
            <anchor moveWithCells="1">
              <from>
                <xdr:col>1</xdr:col>
                <xdr:colOff>0</xdr:colOff>
                <xdr:row>8</xdr:row>
                <xdr:rowOff>0</xdr:rowOff>
              </from>
              <to>
                <xdr:col>2</xdr:col>
                <xdr:colOff>469900</xdr:colOff>
                <xdr:row>13</xdr:row>
                <xdr:rowOff>0</xdr:rowOff>
              </to>
            </anchor>
          </controlPr>
        </control>
      </mc:Choice>
      <mc:Fallback>
        <control shapeId="13313" r:id="rId4" name="ArGrDigsig1"/>
      </mc:Fallback>
    </mc:AlternateContent>
  </control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p:Policy xmlns:p="office.server.policy" id="" local="true">
  <p:Name>Creation Document</p:Name>
  <p:Description/>
  <p:Statement>Documents in this site should be reviewed within 2 years from Effective Date.</p:Statement>
  <p:PolicyItems>
    <p:PolicyItem featureId="Microsoft.Office.RecordsManagement.PolicyFeatures.Expiration" staticId="0x010100E4871AF5BC904041B7AAD09C4CA3B7A900F5A234819845934FAA0519CC22BBA51C|645367742" UniqueId="94d6e387-f3cf-4781-a85d-69ec23299f70">
      <p:Name>Retention</p:Name>
      <p:Description>Automatic scheduling of content for processing, and performing a retention action on content that has reached its due date.</p:Description>
      <p:CustomData>
        <Schedules nextStageId="5">
          <Schedule type="Default">
            <stages>
              <data stageId="3" stageDeleted="true"/>
              <data stageId="4">
                <formula id="Microsoft.Office.RecordsManagement.PolicyFeatures.Expiration.Formula.BuiltIn">
                  <number>3</number>
                  <property>Obsolete</property>
                  <propertyId>a120d51b-2034-44b1-bbd6-69b0cde52bda</propertyId>
                  <period>months</period>
                </formula>
                <action type="action" id="Microsoft.Office.RecordsManagement.PolicyFeatures.Expiration.Action.Skip"/>
              </data>
              <data stageId="1">
                <formula id="Microsoft.Office.RecordsManagement.PolicyFeatures.Expiration.Formula.BuiltIn">
                  <number>3</number>
                  <property>Obsolete</property>
                  <propertyId>a120d51b-2034-44b1-bbd6-69b0cde52bda</propertyId>
                  <period>months</period>
                </formula>
                <action type="action" id="Microsoft.Office.RecordsManagement.PolicyFeatures.Expiration.Action.DeletePreviousDrafts"/>
              </data>
              <data stageId="2" recur="true" offset="1" unit="months" stageDeleted="true"/>
            </stages>
          </Schedule>
        </Schedules>
      </p:CustomData>
    </p:PolicyItem>
    <p:PolicyItem featureId="Microsoft.Office.RecordsManagement.PolicyFeatures.PolicyAudit" staticId="0x010100E4871AF5BC904041B7AAD09C4CA3B7A900F5A234819845934FAA0519CC22BBA51C|-1796855214" UniqueId="992914de-ee4d-4396-bb1a-e159cfe1430c">
      <p:Name>Auditing</p:Name>
      <p:Description>Audits user actions on documents and list items to the Audit Log.</p:Description>
      <p:CustomData>
        <Audit>
          <MoveCopy/>
          <DeleteRestore/>
        </Audit>
      </p:CustomData>
    </p:PolicyItem>
  </p:PolicyItems>
</p:Policy>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Creation Document" ma:contentTypeID="0x010100E4871AF5BC904041B7AAD09C4CA3B7A900F5A234819845934FAA0519CC22BBA51C" ma:contentTypeVersion="572" ma:contentTypeDescription="" ma:contentTypeScope="" ma:versionID="94c01585715fd1cc2ddca11e457bf924">
  <xsd:schema xmlns:xsd="http://www.w3.org/2001/XMLSchema" xmlns:xs="http://www.w3.org/2001/XMLSchema" xmlns:p="http://schemas.microsoft.com/office/2006/metadata/properties" xmlns:ns1="0a24e26a-469a-4e20-bfd8-d2186ddcf709" xmlns:ns2="http://schemas.microsoft.com/sharepoint/v3" xmlns:ns3="10c4255c-825c-49a4-ad20-de4965b64a81" xmlns:ns4="ee60afb9-4a2c-401b-8c31-977bbec55113" xmlns:ns5="http://schemas.microsoft.com/sharepoint/v4" targetNamespace="http://schemas.microsoft.com/office/2006/metadata/properties" ma:root="true" ma:fieldsID="18e911a05c5948252ab0132c795162f1" ns1:_="" ns2:_="" ns3:_="" ns4:_="" ns5:_="">
    <xsd:import namespace="0a24e26a-469a-4e20-bfd8-d2186ddcf709"/>
    <xsd:import namespace="http://schemas.microsoft.com/sharepoint/v3"/>
    <xsd:import namespace="10c4255c-825c-49a4-ad20-de4965b64a81"/>
    <xsd:import namespace="ee60afb9-4a2c-401b-8c31-977bbec55113"/>
    <xsd:import namespace="http://schemas.microsoft.com/sharepoint/v4"/>
    <xsd:element name="properties">
      <xsd:complexType>
        <xsd:sequence>
          <xsd:element name="documentManagement">
            <xsd:complexType>
              <xsd:all>
                <xsd:element ref="ns1:LegacyNumber" minOccurs="0"/>
                <xsd:element ref="ns3:Doc_x0020_Revision"/>
                <xsd:element ref="ns3:Doc_x0020_Author"/>
                <xsd:element ref="ns1:RegulatoryClause" minOccurs="0"/>
                <xsd:element ref="ns1:Training" minOccurs="0"/>
                <xsd:element ref="ns1:CourseCode" minOccurs="0"/>
                <xsd:element ref="ns3:Effective_x0020_Date" minOccurs="0"/>
                <xsd:element ref="ns1:Obsolete" minOccurs="0"/>
                <xsd:element ref="ns1:Notes1" minOccurs="0"/>
                <xsd:element ref="ns4:Workflow_x0020_Status" minOccurs="0"/>
                <xsd:element ref="ns2:LikesCount" minOccurs="0"/>
                <xsd:element ref="ns2:_vti_ItemHoldRecordStatus" minOccurs="0"/>
                <xsd:element ref="ns1:_dlc_DocIdUrl" minOccurs="0"/>
                <xsd:element ref="ns1:l4f25b51e4224444a916524ee2296c6f" minOccurs="0"/>
                <xsd:element ref="ns1:OriginalName" minOccurs="0"/>
                <xsd:element ref="ns1:_dlc_DocIdPersistId" minOccurs="0"/>
                <xsd:element ref="ns3:TaxCatchAll" minOccurs="0"/>
                <xsd:element ref="ns3:TaxCatchAllLabel" minOccurs="0"/>
                <xsd:element ref="ns1:TaxKeywordTaxHTField" minOccurs="0"/>
                <xsd:element ref="ns2:_dlc_Exempt" minOccurs="0"/>
                <xsd:element ref="ns2:_dlc_ExpireDateSaved" minOccurs="0"/>
                <xsd:element ref="ns2:_dlc_ExpireDate" minOccurs="0"/>
                <xsd:element ref="ns1:f67ce65d29a64d4cb5ad368ffdb17d2a" minOccurs="0"/>
                <xsd:element ref="ns1:TrainingApproval" minOccurs="0"/>
                <xsd:element ref="ns1:pb51beff022c4a3fa2f1afc74ad15f6f" minOccurs="0"/>
                <xsd:element ref="ns1:nc34d65d655544d294b22ccb1917efb2" minOccurs="0"/>
                <xsd:element ref="ns1:ed265a4af2004661801b191ac8769799" minOccurs="0"/>
                <xsd:element ref="ns1:_dlc_DocId" minOccurs="0"/>
                <xsd:element ref="ns2:RatedBy" minOccurs="0"/>
                <xsd:element ref="ns2:Ratings" minOccurs="0"/>
                <xsd:element ref="ns5:IconOverlay" minOccurs="0"/>
                <xsd:element ref="ns2:LikedBy" minOccurs="0"/>
                <xsd:element ref="ns2:_vti_ItemDeclaredRecord" minOccurs="0"/>
                <xsd:element ref="ns4:Role" minOccurs="0"/>
                <xsd:element ref="ns4:Imag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24e26a-469a-4e20-bfd8-d2186ddcf709" elementFormDefault="qualified">
    <xsd:import namespace="http://schemas.microsoft.com/office/2006/documentManagement/types"/>
    <xsd:import namespace="http://schemas.microsoft.com/office/infopath/2007/PartnerControls"/>
    <xsd:element name="LegacyNumber" ma:index="2" nillable="true" ma:displayName="Legacy Doc. Number" ma:internalName="LegacyNumber">
      <xsd:simpleType>
        <xsd:restriction base="dms:Text">
          <xsd:maxLength value="50"/>
        </xsd:restriction>
      </xsd:simpleType>
    </xsd:element>
    <xsd:element name="RegulatoryClause" ma:index="10" nillable="true" ma:displayName="Regulatory Clause" ma:internalName="RegulatoryClause">
      <xsd:simpleType>
        <xsd:restriction base="dms:Text">
          <xsd:maxLength value="255"/>
        </xsd:restriction>
      </xsd:simpleType>
    </xsd:element>
    <xsd:element name="Training" ma:index="11" nillable="true" ma:displayName="Requires Training" ma:default="0" ma:internalName="Training" ma:readOnly="false">
      <xsd:simpleType>
        <xsd:restriction base="dms:Boolean"/>
      </xsd:simpleType>
    </xsd:element>
    <xsd:element name="CourseCode" ma:index="12" nillable="true" ma:displayName="Course Code" ma:internalName="CourseCode">
      <xsd:simpleType>
        <xsd:restriction base="dms:Text">
          <xsd:maxLength value="50"/>
        </xsd:restriction>
      </xsd:simpleType>
    </xsd:element>
    <xsd:element name="Obsolete" ma:index="16" nillable="true" ma:displayName="Obsolete Date" ma:description="Please ensure that Obsolete Date is empty until the document becomes inactive. Files are moved into an archive location when a date is specified." ma:format="DateOnly" ma:indexed="true" ma:internalName="Obsolete">
      <xsd:simpleType>
        <xsd:restriction base="dms:DateTime"/>
      </xsd:simpleType>
    </xsd:element>
    <xsd:element name="Notes1" ma:index="19" nillable="true" ma:displayName="Notes" ma:internalName="Notes1">
      <xsd:simpleType>
        <xsd:restriction base="dms:Note"/>
      </xsd:simpleType>
    </xsd:element>
    <xsd:element name="_dlc_DocIdUrl" ma:index="26"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l4f25b51e4224444a916524ee2296c6f" ma:index="27" ma:taxonomy="true" ma:internalName="l4f25b51e4224444a916524ee2296c6f" ma:taxonomyFieldName="DocumentType" ma:displayName="Doc. Type" ma:readOnly="false" ma:default="" ma:fieldId="{54f25b51-e422-4444-a916-524ee2296c6f}" ma:sspId="92e14ebf-c444-4c35-b3fa-0c11c1f024a5" ma:termSetId="cf591209-1897-480f-ad99-e5e8618e216e" ma:anchorId="00000000-0000-0000-0000-000000000000" ma:open="false" ma:isKeyword="false">
      <xsd:complexType>
        <xsd:sequence>
          <xsd:element ref="pc:Terms" minOccurs="0" maxOccurs="1"/>
        </xsd:sequence>
      </xsd:complexType>
    </xsd:element>
    <xsd:element name="OriginalName" ma:index="28" nillable="true" ma:displayName="Original FileName" ma:hidden="true" ma:internalName="OriginalName" ma:readOnly="false">
      <xsd:simpleType>
        <xsd:restriction base="dms:Text">
          <xsd:maxLength value="255"/>
        </xsd:restriction>
      </xsd:simpleType>
    </xsd:element>
    <xsd:element name="_dlc_DocIdPersistId" ma:index="29" nillable="true" ma:displayName="Persist ID" ma:description="Keep ID on add." ma:hidden="true" ma:internalName="_dlc_DocIdPersistId" ma:readOnly="true">
      <xsd:simpleType>
        <xsd:restriction base="dms:Boolean"/>
      </xsd:simpleType>
    </xsd:element>
    <xsd:element name="TaxKeywordTaxHTField" ma:index="32" nillable="true" ma:taxonomy="true" ma:internalName="TaxKeywordTaxHTField" ma:taxonomyFieldName="TaxKeyword" ma:displayName="Keywords or Tags" ma:fieldId="{23f27201-bee3-471e-b2e7-b64fd8b7ca38}" ma:taxonomyMulti="true" ma:sspId="92e14ebf-c444-4c35-b3fa-0c11c1f024a5" ma:termSetId="00000000-0000-0000-0000-000000000000" ma:anchorId="00000000-0000-0000-0000-000000000000" ma:open="true" ma:isKeyword="true">
      <xsd:complexType>
        <xsd:sequence>
          <xsd:element ref="pc:Terms" minOccurs="0" maxOccurs="1"/>
        </xsd:sequence>
      </xsd:complexType>
    </xsd:element>
    <xsd:element name="f67ce65d29a64d4cb5ad368ffdb17d2a" ma:index="38" ma:taxonomy="true" ma:internalName="f67ce65d29a64d4cb5ad368ffdb17d2a" ma:taxonomyFieldName="BusinessUnit" ma:displayName="Business Unit" ma:readOnly="false" ma:default="1;#All|d23ea38f-5cdc-4f77-8d20-b0a70977d561" ma:fieldId="{f67ce65d-29a6-4d4c-b5ad-368ffdb17d2a}" ma:taxonomyMulti="true" ma:sspId="92e14ebf-c444-4c35-b3fa-0c11c1f024a5" ma:termSetId="48a1f564-93c3-4ea7-a677-e1694cdd2dc4" ma:anchorId="00000000-0000-0000-0000-000000000000" ma:open="false" ma:isKeyword="false">
      <xsd:complexType>
        <xsd:sequence>
          <xsd:element ref="pc:Terms" minOccurs="0" maxOccurs="1"/>
        </xsd:sequence>
      </xsd:complexType>
    </xsd:element>
    <xsd:element name="TrainingApproval" ma:index="41" nillable="true" ma:displayName="Training Approval" ma:hidden="true" ma:internalName="TrainingApproval" ma:readOnly="false">
      <xsd:simpleType>
        <xsd:restriction base="dms:Text">
          <xsd:maxLength value="255"/>
        </xsd:restriction>
      </xsd:simpleType>
    </xsd:element>
    <xsd:element name="pb51beff022c4a3fa2f1afc74ad15f6f" ma:index="43" ma:taxonomy="true" ma:internalName="pb51beff022c4a3fa2f1afc74ad15f6f" ma:taxonomyFieldName="ProcessOwner" ma:displayName="Process Owner" ma:default="" ma:fieldId="{9b51beff-022c-4a3f-a2f1-afc74ad15f6f}" ma:taxonomyMulti="true" ma:sspId="92e14ebf-c444-4c35-b3fa-0c11c1f024a5" ma:termSetId="0274eedc-124c-401a-8283-123c505379aa" ma:anchorId="00000000-0000-0000-0000-000000000000" ma:open="false" ma:isKeyword="false">
      <xsd:complexType>
        <xsd:sequence>
          <xsd:element ref="pc:Terms" minOccurs="0" maxOccurs="1"/>
        </xsd:sequence>
      </xsd:complexType>
    </xsd:element>
    <xsd:element name="nc34d65d655544d294b22ccb1917efb2" ma:index="44" ma:taxonomy="true" ma:internalName="nc34d65d655544d294b22ccb1917efb2" ma:taxonomyFieldName="DistributionLocations" ma:displayName="Distribution Locations" ma:readOnly="false" ma:default="2;#Document Control|5f712901-8452-4371-a0fe-9bb3754c7d56" ma:fieldId="{7c34d65d-6555-44d2-94b2-2ccb1917efb2}" ma:taxonomyMulti="true" ma:sspId="92e14ebf-c444-4c35-b3fa-0c11c1f024a5" ma:termSetId="91212548-1d02-415e-a557-f548575e3ddd" ma:anchorId="00000000-0000-0000-0000-000000000000" ma:open="true" ma:isKeyword="false">
      <xsd:complexType>
        <xsd:sequence>
          <xsd:element ref="pc:Terms" minOccurs="0" maxOccurs="1"/>
        </xsd:sequence>
      </xsd:complexType>
    </xsd:element>
    <xsd:element name="ed265a4af2004661801b191ac8769799" ma:index="45" nillable="true" ma:taxonomy="true" ma:internalName="ed265a4af2004661801b191ac8769799" ma:taxonomyFieldName="RegulatoryStd" ma:displayName="Regulatory Standard" ma:default="" ma:fieldId="{ed265a4a-f200-4661-801b-191ac8769799}" ma:taxonomyMulti="true" ma:sspId="92e14ebf-c444-4c35-b3fa-0c11c1f024a5" ma:termSetId="4285085a-a1f9-478c-8ce4-f10ee88cd457" ma:anchorId="00000000-0000-0000-0000-000000000000" ma:open="false" ma:isKeyword="false">
      <xsd:complexType>
        <xsd:sequence>
          <xsd:element ref="pc:Terms" minOccurs="0" maxOccurs="1"/>
        </xsd:sequence>
      </xsd:complexType>
    </xsd:element>
    <xsd:element name="_dlc_DocId" ma:index="46" nillable="true" ma:displayName="Document ID Value" ma:description="The value of the document ID assigned to this item." ma:internalName="_dlc_DocId"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ikesCount" ma:index="22" nillable="true" ma:displayName="Number of Likes" ma:internalName="LikesCount">
      <xsd:simpleType>
        <xsd:restriction base="dms:Unknown"/>
      </xsd:simpleType>
    </xsd:element>
    <xsd:element name="_vti_ItemHoldRecordStatus" ma:index="24" nillable="true" ma:displayName="Hold and Record Status" ma:decimals="0" ma:description="" ma:hidden="true" ma:indexed="true" ma:internalName="_vti_ItemHoldRecordStatus" ma:readOnly="true">
      <xsd:simpleType>
        <xsd:restriction base="dms:Unknown"/>
      </xsd:simpleType>
    </xsd:element>
    <xsd:element name="_dlc_Exempt" ma:index="34" nillable="true" ma:displayName="Exempt from Policy" ma:hidden="true" ma:internalName="_dlc_Exempt" ma:readOnly="true">
      <xsd:simpleType>
        <xsd:restriction base="dms:Unknown"/>
      </xsd:simpleType>
    </xsd:element>
    <xsd:element name="_dlc_ExpireDateSaved" ma:index="35" nillable="true" ma:displayName="Original Expiration Date" ma:hidden="true" ma:internalName="_dlc_ExpireDateSaved" ma:readOnly="true">
      <xsd:simpleType>
        <xsd:restriction base="dms:DateTime"/>
      </xsd:simpleType>
    </xsd:element>
    <xsd:element name="_dlc_ExpireDate" ma:index="36" nillable="true" ma:displayName="Expiration Date" ma:description="" ma:hidden="true" ma:indexed="true" ma:internalName="_dlc_ExpireDate" ma:readOnly="true">
      <xsd:simpleType>
        <xsd:restriction base="dms:DateTime"/>
      </xsd:simpleType>
    </xsd:element>
    <xsd:element name="RatedBy" ma:index="48" nillable="true" ma:displayName="Rated By" ma:description="Users rated the item."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49" nillable="true" ma:displayName="User ratings" ma:description="User ratings for the item" ma:hidden="true" ma:internalName="Ratings">
      <xsd:simpleType>
        <xsd:restriction base="dms:Note"/>
      </xsd:simpleType>
    </xsd:element>
    <xsd:element name="LikedBy" ma:index="51" nillable="true" ma:displayName="Liked By"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vti_ItemDeclaredRecord" ma:index="52" nillable="true" ma:displayName="Declared Record" ma:hidden="true" ma:internalName="_vti_ItemDeclaredRecord"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10c4255c-825c-49a4-ad20-de4965b64a81" elementFormDefault="qualified">
    <xsd:import namespace="http://schemas.microsoft.com/office/2006/documentManagement/types"/>
    <xsd:import namespace="http://schemas.microsoft.com/office/infopath/2007/PartnerControls"/>
    <xsd:element name="Doc_x0020_Revision" ma:index="3" ma:displayName="Doc. Rev." ma:internalName="Doc_x0020_Revision" ma:readOnly="false">
      <xsd:simpleType>
        <xsd:restriction base="dms:Text">
          <xsd:maxLength value="25"/>
        </xsd:restriction>
      </xsd:simpleType>
    </xsd:element>
    <xsd:element name="Doc_x0020_Author" ma:index="5" ma:displayName="Doc Author" ma:description="Please enter Windows username or full name of the author. For externally supplied documents, type “Vendor” or “Customer”. Then, click person with checkmark icon to verify." ma:list="UserInfo" ma:SharePointGroup="0" ma:internalName="Doc_x0020_Author" ma:showField="Titl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Effective_x0020_Date" ma:index="15" nillable="true" ma:displayName="Effective Date" ma:default="[today]" ma:format="DateOnly" ma:internalName="Effective_x0020_Date">
      <xsd:simpleType>
        <xsd:restriction base="dms:DateTime"/>
      </xsd:simpleType>
    </xsd:element>
    <xsd:element name="TaxCatchAll" ma:index="30" nillable="true" ma:displayName="Taxonomy Catch All Column" ma:hidden="true" ma:list="{b2197d75-aa70-4c99-87e5-1b2ab5081ecd}" ma:internalName="TaxCatchAll" ma:showField="CatchAllData" ma:web="0a24e26a-469a-4e20-bfd8-d2186ddcf709">
      <xsd:complexType>
        <xsd:complexContent>
          <xsd:extension base="dms:MultiChoiceLookup">
            <xsd:sequence>
              <xsd:element name="Value" type="dms:Lookup" maxOccurs="unbounded" minOccurs="0" nillable="true"/>
            </xsd:sequence>
          </xsd:extension>
        </xsd:complexContent>
      </xsd:complexType>
    </xsd:element>
    <xsd:element name="TaxCatchAllLabel" ma:index="31" nillable="true" ma:displayName="Taxonomy Catch All Column1" ma:hidden="true" ma:list="{b2197d75-aa70-4c99-87e5-1b2ab5081ecd}" ma:internalName="TaxCatchAllLabel" ma:readOnly="true" ma:showField="CatchAllDataLabel" ma:web="0a24e26a-469a-4e20-bfd8-d2186ddcf70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e60afb9-4a2c-401b-8c31-977bbec55113" elementFormDefault="qualified">
    <xsd:import namespace="http://schemas.microsoft.com/office/2006/documentManagement/types"/>
    <xsd:import namespace="http://schemas.microsoft.com/office/infopath/2007/PartnerControls"/>
    <xsd:element name="Workflow_x0020_Status" ma:index="21" nillable="true" ma:displayName="Workflow Status" ma:internalName="Workflow_x0020_Status">
      <xsd:complexType>
        <xsd:complexContent>
          <xsd:extension base="dms:URL">
            <xsd:sequence>
              <xsd:element name="Url" type="dms:ValidUrl" minOccurs="0" nillable="true"/>
              <xsd:element name="Description" type="xsd:string" nillable="true"/>
            </xsd:sequence>
          </xsd:extension>
        </xsd:complexContent>
      </xsd:complexType>
    </xsd:element>
    <xsd:element name="Role" ma:index="55" nillable="true" ma:displayName="Role" ma:description="Used for new Supply Chain documents only" ma:internalName="Role">
      <xsd:complexType>
        <xsd:complexContent>
          <xsd:extension base="dms:MultiChoice">
            <xsd:sequence>
              <xsd:element name="Value" maxOccurs="unbounded" minOccurs="0" nillable="true">
                <xsd:simpleType>
                  <xsd:restriction base="dms:Choice">
                    <xsd:enumeration value="MS"/>
                    <xsd:enumeration value="PSS"/>
                    <xsd:enumeration value="PS"/>
                    <xsd:enumeration value="CM"/>
                    <xsd:enumeration value="SCL"/>
                    <xsd:enumeration value="CFTL"/>
                    <xsd:enumeration value="PCE"/>
                  </xsd:restriction>
                </xsd:simpleType>
              </xsd:element>
            </xsd:sequence>
          </xsd:extension>
        </xsd:complexContent>
      </xsd:complexType>
    </xsd:element>
    <xsd:element name="Images" ma:index="56" nillable="true" ma:displayName="Images" ma:format="Image" ma:internalName="Images">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50"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3" ma:displayName="Content Type"/>
        <xsd:element ref="dc:title" maxOccurs="1" ma:index="4" ma:displayName="Document Name or 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Role xmlns="ee60afb9-4a2c-401b-8c31-977bbec55113"/>
    <LikesCount xmlns="http://schemas.microsoft.com/sharepoint/v3" xsi:nil="true"/>
    <Images xmlns="ee60afb9-4a2c-401b-8c31-977bbec55113">
      <Url xsi:nil="true"/>
      <Description xsi:nil="true"/>
    </Images>
    <Ratings xmlns="http://schemas.microsoft.com/sharepoint/v3" xsi:nil="true"/>
    <LikedBy xmlns="http://schemas.microsoft.com/sharepoint/v3">
      <UserInfo>
        <DisplayName/>
        <AccountId xsi:nil="true"/>
        <AccountType/>
      </UserInfo>
    </LikedBy>
    <RatedBy xmlns="http://schemas.microsoft.com/sharepoint/v3">
      <UserInfo>
        <DisplayName/>
        <AccountId xsi:nil="true"/>
        <AccountType/>
      </UserInfo>
    </RatedBy>
    <_dlc_DocId xmlns="0a24e26a-469a-4e20-bfd8-d2186ddcf709">DOCBANK-3-2595</_dlc_DocId>
    <_dlc_ExpireDateSaved xmlns="http://schemas.microsoft.com/sharepoint/v3" xsi:nil="true"/>
    <_dlc_ExpireDate xmlns="http://schemas.microsoft.com/sharepoint/v3">2023-11-05T07:00:00+00:00</_dlc_ExpireDate>
    <_dlc_DocIdUrl xmlns="0a24e26a-469a-4e20-bfd8-d2186ddcf709">
      <Url>https://published.creationtech.com/sites/document/_layouts/15/DocIdRedir.aspx?ID=DOCBANK-3-2595</Url>
      <Description>DOCBANK-3-2595</Description>
    </_dlc_DocIdUrl>
    <Workflow_x0020_Status xmlns="ee60afb9-4a2c-401b-8c31-977bbec55113">
      <Url xsi:nil="true"/>
      <Description xsi:nil="true"/>
    </Workflow_x0020_Status>
    <Obsolete xmlns="0a24e26a-469a-4e20-bfd8-d2186ddcf709" xsi:nil="true"/>
    <Doc_x0020_Author xmlns="10c4255c-825c-49a4-ad20-de4965b64a81">
      <UserInfo>
        <DisplayName>Kelly Menze</DisplayName>
        <AccountId>2238</AccountId>
        <AccountType/>
      </UserInfo>
    </Doc_x0020_Author>
    <Training xmlns="0a24e26a-469a-4e20-bfd8-d2186ddcf709">false</Training>
    <LegacyNumber xmlns="0a24e26a-469a-4e20-bfd8-d2186ddcf709">N/A</LegacyNumber>
    <Effective_x0020_Date xmlns="10c4255c-825c-49a4-ad20-de4965b64a81">2021-11-05T07:00:00+00:00</Effective_x0020_Date>
    <TaxCatchAll xmlns="10c4255c-825c-49a4-ad20-de4965b64a81">
      <Value>1375</Value>
      <Value>30</Value>
      <Value>46</Value>
      <Value>115</Value>
      <Value>265</Value>
      <Value>226</Value>
      <Value>20</Value>
      <Value>19</Value>
      <Value>1</Value>
    </TaxCatchAll>
    <TrainingApproval xmlns="0a24e26a-469a-4e20-bfd8-d2186ddcf709">True; 2019-11-22 3:06:56 PM</TrainingApproval>
    <ed265a4af2004661801b191ac8769799 xmlns="0a24e26a-469a-4e20-bfd8-d2186ddcf709">
      <Terms xmlns="http://schemas.microsoft.com/office/infopath/2007/PartnerControls">
        <TermInfo xmlns="http://schemas.microsoft.com/office/infopath/2007/PartnerControls">
          <TermName xmlns="http://schemas.microsoft.com/office/infopath/2007/PartnerControls">ISO 13485</TermName>
          <TermId xmlns="http://schemas.microsoft.com/office/infopath/2007/PartnerControls">39d87ca1-c74e-477a-afeb-f77d1f8e72eb</TermId>
        </TermInfo>
        <TermInfo xmlns="http://schemas.microsoft.com/office/infopath/2007/PartnerControls">
          <TermName xmlns="http://schemas.microsoft.com/office/infopath/2007/PartnerControls">ISO 9001</TermName>
          <TermId xmlns="http://schemas.microsoft.com/office/infopath/2007/PartnerControls">0459e3f8-a014-4a9c-81b1-91f0af33640d</TermId>
        </TermInfo>
        <TermInfo xmlns="http://schemas.microsoft.com/office/infopath/2007/PartnerControls">
          <TermName xmlns="http://schemas.microsoft.com/office/infopath/2007/PartnerControls">FDA</TermName>
          <TermId xmlns="http://schemas.microsoft.com/office/infopath/2007/PartnerControls">2720eb84-97b8-4c56-9a9c-b82850e47159</TermId>
        </TermInfo>
      </Terms>
    </ed265a4af2004661801b191ac8769799>
    <TaxKeywordTaxHTField xmlns="0a24e26a-469a-4e20-bfd8-d2186ddcf709">
      <Terms xmlns="http://schemas.microsoft.com/office/infopath/2007/PartnerControls">
        <TermInfo xmlns="http://schemas.microsoft.com/office/infopath/2007/PartnerControls">
          <TermName xmlns="http://schemas.microsoft.com/office/infopath/2007/PartnerControls">Supplier</TermName>
          <TermId xmlns="http://schemas.microsoft.com/office/infopath/2007/PartnerControls">efc44889-43ec-4884-9ebe-970e126b5c4e</TermId>
        </TermInfo>
        <TermInfo xmlns="http://schemas.microsoft.com/office/infopath/2007/PartnerControls">
          <TermName xmlns="http://schemas.microsoft.com/office/infopath/2007/PartnerControls">Approval</TermName>
          <TermId xmlns="http://schemas.microsoft.com/office/infopath/2007/PartnerControls">eb3b850a-6365-4c91-8e51-8ecdfc8a062b</TermId>
        </TermInfo>
      </Terms>
    </TaxKeywordTaxHTField>
    <_vti_ItemDeclaredRecord xmlns="http://schemas.microsoft.com/sharepoint/v3">2019-12-18T19:45:28+00:00</_vti_ItemDeclaredRecord>
    <_vti_ItemHoldRecordStatus xmlns="http://schemas.microsoft.com/sharepoint/v3">272</_vti_ItemHoldRecordStatus>
    <f67ce65d29a64d4cb5ad368ffdb17d2a xmlns="0a24e26a-469a-4e20-bfd8-d2186ddcf709">
      <Terms xmlns="http://schemas.microsoft.com/office/infopath/2007/PartnerControls">
        <TermInfo xmlns="http://schemas.microsoft.com/office/infopath/2007/PartnerControls">
          <TermName xmlns="http://schemas.microsoft.com/office/infopath/2007/PartnerControls">ALL</TermName>
          <TermId xmlns="http://schemas.microsoft.com/office/infopath/2007/PartnerControls">d23ea38f-5cdc-4f77-8d20-b0a70977d561</TermId>
        </TermInfo>
      </Terms>
    </f67ce65d29a64d4cb5ad368ffdb17d2a>
    <nc34d65d655544d294b22ccb1917efb2 xmlns="0a24e26a-469a-4e20-bfd8-d2186ddcf709">
      <Terms xmlns="http://schemas.microsoft.com/office/infopath/2007/PartnerControls">
        <TermInfo xmlns="http://schemas.microsoft.com/office/infopath/2007/PartnerControls">
          <TermName xmlns="http://schemas.microsoft.com/office/infopath/2007/PartnerControls">ALL</TermName>
          <TermId xmlns="http://schemas.microsoft.com/office/infopath/2007/PartnerControls">af32f0bf-3063-4b89-962c-51c806c309f9</TermId>
        </TermInfo>
      </Terms>
    </nc34d65d655544d294b22ccb1917efb2>
    <Doc_x0020_Revision xmlns="10c4255c-825c-49a4-ad20-de4965b64a81">C</Doc_x0020_Revision>
    <CourseCode xmlns="0a24e26a-469a-4e20-bfd8-d2186ddcf709" xsi:nil="true"/>
    <pb51beff022c4a3fa2f1afc74ad15f6f xmlns="0a24e26a-469a-4e20-bfd8-d2186ddcf709">
      <Terms xmlns="http://schemas.microsoft.com/office/infopath/2007/PartnerControls">
        <TermInfo xmlns="http://schemas.microsoft.com/office/infopath/2007/PartnerControls">
          <TermName xmlns="http://schemas.microsoft.com/office/infopath/2007/PartnerControls">Quality Leader</TermName>
          <TermId xmlns="http://schemas.microsoft.com/office/infopath/2007/PartnerControls">f9590330-d3d5-43ea-a1b4-0e55e9f7532e</TermId>
        </TermInfo>
      </Terms>
    </pb51beff022c4a3fa2f1afc74ad15f6f>
    <RegulatoryClause xmlns="0a24e26a-469a-4e20-bfd8-d2186ddcf709" xsi:nil="true"/>
    <Notes1 xmlns="0a24e26a-469a-4e20-bfd8-d2186ddcf709">Spelling&amp;grammatical errors corrected, no revision change required - Barbara Fera 2020-02-07.</Notes1>
    <l4f25b51e4224444a916524ee2296c6f xmlns="0a24e26a-469a-4e20-bfd8-d2186ddcf709">
      <Terms xmlns="http://schemas.microsoft.com/office/infopath/2007/PartnerControls">
        <TermInfo xmlns="http://schemas.microsoft.com/office/infopath/2007/PartnerControls">
          <TermName xmlns="http://schemas.microsoft.com/office/infopath/2007/PartnerControls">Form</TermName>
          <TermId xmlns="http://schemas.microsoft.com/office/infopath/2007/PartnerControls">404e5ad8-83e0-475f-b206-49ad90f0f943</TermId>
        </TermInfo>
      </Terms>
    </l4f25b51e4224444a916524ee2296c6f>
    <IconOverlay xmlns="http://schemas.microsoft.com/sharepoint/v4" xsi:nil="true"/>
    <OriginalName xmlns="0a24e26a-469a-4e20-bfd8-d2186ddcf709" xsi:nil="true"/>
  </documentManagement>
</p:properties>
</file>

<file path=customXml/item6.xml><?xml version="1.0" encoding="utf-8"?>
<?mso-contentType ?>
<PolicyDirtyBag xmlns="microsoft.office.server.policy.changes">
  <Microsoft.Office.RecordsManagement.PolicyFeatures.Expiration op="Change"/>
</PolicyDirtyBag>
</file>

<file path=customXml/itemProps1.xml><?xml version="1.0" encoding="utf-8"?>
<ds:datastoreItem xmlns:ds="http://schemas.openxmlformats.org/officeDocument/2006/customXml" ds:itemID="{FC8E9A44-876B-430A-9235-4B9F4561EADF}">
  <ds:schemaRefs>
    <ds:schemaRef ds:uri="office.server.policy"/>
  </ds:schemaRefs>
</ds:datastoreItem>
</file>

<file path=customXml/itemProps2.xml><?xml version="1.0" encoding="utf-8"?>
<ds:datastoreItem xmlns:ds="http://schemas.openxmlformats.org/officeDocument/2006/customXml" ds:itemID="{40902487-D27F-4B5D-9CC5-548B06D2C3DE}">
  <ds:schemaRefs>
    <ds:schemaRef ds:uri="http://schemas.microsoft.com/sharepoint/events"/>
  </ds:schemaRefs>
</ds:datastoreItem>
</file>

<file path=customXml/itemProps3.xml><?xml version="1.0" encoding="utf-8"?>
<ds:datastoreItem xmlns:ds="http://schemas.openxmlformats.org/officeDocument/2006/customXml" ds:itemID="{7848926F-0FA9-44B5-908B-C0A945F497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24e26a-469a-4e20-bfd8-d2186ddcf709"/>
    <ds:schemaRef ds:uri="http://schemas.microsoft.com/sharepoint/v3"/>
    <ds:schemaRef ds:uri="10c4255c-825c-49a4-ad20-de4965b64a81"/>
    <ds:schemaRef ds:uri="ee60afb9-4a2c-401b-8c31-977bbec55113"/>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7E50EAA-836F-485C-BF69-9538CABF67FB}">
  <ds:schemaRefs>
    <ds:schemaRef ds:uri="http://schemas.microsoft.com/sharepoint/v3/contenttype/forms"/>
  </ds:schemaRefs>
</ds:datastoreItem>
</file>

<file path=customXml/itemProps5.xml><?xml version="1.0" encoding="utf-8"?>
<ds:datastoreItem xmlns:ds="http://schemas.openxmlformats.org/officeDocument/2006/customXml" ds:itemID="{384541E8-7F3A-4A7D-B41E-AE2959B70805}">
  <ds:schemaRefs>
    <ds:schemaRef ds:uri="http://schemas.microsoft.com/office/infopath/2007/PartnerControls"/>
    <ds:schemaRef ds:uri="http://purl.org/dc/elements/1.1/"/>
    <ds:schemaRef ds:uri="http://schemas.openxmlformats.org/package/2006/metadata/core-properties"/>
    <ds:schemaRef ds:uri="http://schemas.microsoft.com/sharepoint/v4"/>
    <ds:schemaRef ds:uri="http://schemas.microsoft.com/office/2006/documentManagement/types"/>
    <ds:schemaRef ds:uri="0a24e26a-469a-4e20-bfd8-d2186ddcf709"/>
    <ds:schemaRef ds:uri="http://purl.org/dc/terms/"/>
    <ds:schemaRef ds:uri="http://schemas.microsoft.com/office/2006/metadata/properties"/>
    <ds:schemaRef ds:uri="ee60afb9-4a2c-401b-8c31-977bbec55113"/>
    <ds:schemaRef ds:uri="http://purl.org/dc/dcmitype/"/>
    <ds:schemaRef ds:uri="10c4255c-825c-49a4-ad20-de4965b64a81"/>
    <ds:schemaRef ds:uri="http://schemas.microsoft.com/sharepoint/v3"/>
    <ds:schemaRef ds:uri="http://www.w3.org/XML/1998/namespace"/>
  </ds:schemaRefs>
</ds:datastoreItem>
</file>

<file path=customXml/itemProps6.xml><?xml version="1.0" encoding="utf-8"?>
<ds:datastoreItem xmlns:ds="http://schemas.openxmlformats.org/officeDocument/2006/customXml" ds:itemID="{AB3FB5DE-561E-48AB-A2D5-59E19C972847}">
  <ds:schemaRefs>
    <ds:schemaRef ds:uri="microsoft.office.server.policy.chang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Instructions</vt:lpstr>
      <vt:lpstr>SUPPLIER INFORMATION</vt:lpstr>
      <vt:lpstr>ASSESMENT ELEMENTS CHECKLIST</vt:lpstr>
      <vt:lpstr>ASSESMENT RESULTS</vt:lpstr>
      <vt:lpstr>REPORT -TEST</vt:lpstr>
      <vt:lpstr>DEVELOPMENT PLAN</vt:lpstr>
      <vt:lpstr>History of Changes</vt:lpstr>
      <vt:lpstr>'SUPPLIER INFORMATION'!Print_Area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Supplier Self Audit Checklist</dc:title>
  <dc:subject/>
  <dc:creator>Kelly Menze</dc:creator>
  <cp:keywords>Supplier; Approval</cp:keywords>
  <dc:description/>
  <cp:lastModifiedBy>Kelly Menze</cp:lastModifiedBy>
  <cp:revision/>
  <dcterms:created xsi:type="dcterms:W3CDTF">2021-02-23T16:29:07Z</dcterms:created>
  <dcterms:modified xsi:type="dcterms:W3CDTF">2021-11-08T14:41:40Z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115;#Supplier|efc44889-43ec-4884-9ebe-970e126b5c4e;#1375;#Approval|eb3b850a-6365-4c91-8e51-8ecdfc8a062b</vt:lpwstr>
  </property>
  <property fmtid="{D5CDD505-2E9C-101B-9397-08002B2CF9AE}" pid="3" name="RegulatoryStd">
    <vt:lpwstr>30;#ISO 13485|39d87ca1-c74e-477a-afeb-f77d1f8e72eb;#46;#ISO 9001|0459e3f8-a014-4a9c-81b1-91f0af33640d;#19;#FDA|2720eb84-97b8-4c56-9a9c-b82850e47159</vt:lpwstr>
  </property>
  <property fmtid="{D5CDD505-2E9C-101B-9397-08002B2CF9AE}" pid="4" name="_dlc_policyId">
    <vt:lpwstr>/sites/document/Documents</vt:lpwstr>
  </property>
  <property fmtid="{D5CDD505-2E9C-101B-9397-08002B2CF9AE}" pid="5" name="ecm_ItemDeleteBlockHolders">
    <vt:lpwstr>ecm_InPlaceRecordLock</vt:lpwstr>
  </property>
  <property fmtid="{D5CDD505-2E9C-101B-9397-08002B2CF9AE}" pid="6" name="Occupation">
    <vt:lpwstr>;#MS;#</vt:lpwstr>
  </property>
  <property fmtid="{D5CDD505-2E9C-101B-9397-08002B2CF9AE}" pid="7" name="BusinessUnit">
    <vt:lpwstr>1;#ALL|d23ea38f-5cdc-4f77-8d20-b0a70977d561</vt:lpwstr>
  </property>
  <property fmtid="{D5CDD505-2E9C-101B-9397-08002B2CF9AE}" pid="8" name="ContentTypeId">
    <vt:lpwstr>0x010100E4871AF5BC904041B7AAD09C4CA3B7A900F5A234819845934FAA0519CC22BBA51C</vt:lpwstr>
  </property>
  <property fmtid="{D5CDD505-2E9C-101B-9397-08002B2CF9AE}" pid="9" name="ItemRetentionFormula">
    <vt:lpwstr>&lt;formula id="Microsoft.Office.RecordsManagement.PolicyFeatures.Expiration.Formula.BuiltIn"&gt;&lt;number&gt;2&lt;/number&gt;&lt;property&gt;Effective_x005f_x0020_Date&lt;/property&gt;&lt;propertyId&gt;00000000-0000-0000-0000-000000000000&lt;/propertyId&gt;&lt;period&gt;years&lt;/period&gt;&lt;/formula&gt;</vt:lpwstr>
  </property>
  <property fmtid="{D5CDD505-2E9C-101B-9397-08002B2CF9AE}" pid="10" name="_dlc_LastRun">
    <vt:lpwstr>10/19/2019 23:05:26</vt:lpwstr>
  </property>
  <property fmtid="{D5CDD505-2E9C-101B-9397-08002B2CF9AE}" pid="11" name="ProcessOwner">
    <vt:lpwstr>226;#Quality Leader|f9590330-d3d5-43ea-a1b4-0e55e9f7532e</vt:lpwstr>
  </property>
  <property fmtid="{D5CDD505-2E9C-101B-9397-08002B2CF9AE}" pid="12" name="_dlc_DocIdItemGuid">
    <vt:lpwstr>bc515df5-920c-4bfd-880d-779b14c35a3e</vt:lpwstr>
  </property>
  <property fmtid="{D5CDD505-2E9C-101B-9397-08002B2CF9AE}" pid="13" name="_dlc_ItemStageId">
    <vt:lpwstr/>
  </property>
  <property fmtid="{D5CDD505-2E9C-101B-9397-08002B2CF9AE}" pid="14" name="DocumentType">
    <vt:lpwstr>20;#Form|404e5ad8-83e0-475f-b206-49ad90f0f943</vt:lpwstr>
  </property>
  <property fmtid="{D5CDD505-2E9C-101B-9397-08002B2CF9AE}" pid="15" name="_dlc_ItemSavedData">
    <vt:lpwstr>0,4</vt:lpwstr>
  </property>
  <property fmtid="{D5CDD505-2E9C-101B-9397-08002B2CF9AE}" pid="16" name="WorkflowChangePath">
    <vt:lpwstr>8aa9f6d9-6dbf-4431-897f-48425a4005a9,19;8aa9f6d9-6dbf-4431-897f-48425a4005a9,29;8aa9f6d9-6dbf-4431-897f-48425a4005a9,42;8aa9f6d9-6dbf-4431-897f-48425a4005a9,45;8aa9f6d9-6dbf-4431-897f-48425a4005a9,54;8aa9f6d9-6dbf-4431-897f-48425a4005a9,65;8aa9f6d9-6dbf-48aa9f6d9-6dbf-4431-897f-48425a4005a9,77;</vt:lpwstr>
  </property>
  <property fmtid="{D5CDD505-2E9C-101B-9397-08002B2CF9AE}" pid="17" name="ecm_RecordRestrictions">
    <vt:lpwstr>BlockDelete</vt:lpwstr>
  </property>
  <property fmtid="{D5CDD505-2E9C-101B-9397-08002B2CF9AE}" pid="18" name="_dlc_ItemScheduleId">
    <vt:lpwstr>1</vt:lpwstr>
  </property>
  <property fmtid="{D5CDD505-2E9C-101B-9397-08002B2CF9AE}" pid="19" name="OriginalFileName">
    <vt:lpwstr>C-0002595</vt:lpwstr>
  </property>
  <property fmtid="{D5CDD505-2E9C-101B-9397-08002B2CF9AE}" pid="20" name="DistributionLocations">
    <vt:lpwstr>265;#ALL|af32f0bf-3063-4b89-962c-51c806c309f9</vt:lpwstr>
  </property>
  <property fmtid="{D5CDD505-2E9C-101B-9397-08002B2CF9AE}" pid="21" name="Workflow Status">
    <vt:lpwstr>, </vt:lpwstr>
  </property>
  <property fmtid="{D5CDD505-2E9C-101B-9397-08002B2CF9AE}" pid="22" name="Doc Author">
    <vt:lpwstr>1871;#John Gaspari</vt:lpwstr>
  </property>
  <property fmtid="{D5CDD505-2E9C-101B-9397-08002B2CF9AE}" pid="23" name="Training">
    <vt:bool>false</vt:bool>
  </property>
  <property fmtid="{D5CDD505-2E9C-101B-9397-08002B2CF9AE}" pid="24" name="LegacyNumber">
    <vt:lpwstr>N/A</vt:lpwstr>
  </property>
  <property fmtid="{D5CDD505-2E9C-101B-9397-08002B2CF9AE}" pid="25" name="Effective Date">
    <vt:filetime>2021-03-30T07:00:00Z</vt:filetime>
  </property>
  <property fmtid="{D5CDD505-2E9C-101B-9397-08002B2CF9AE}" pid="26" name="TaxCatchAll">
    <vt:lpwstr>1375;#Approval;#30;#ISO 13485|39d87ca1-c74e-477a-afeb-f77d1f8e72eb;#46;#ISO 9001|0459e3f8-a014-4a9c-81b1-91f0af33640d;#115;#Supplier;#265;#ALL|af32f0bf-3063-4b89-962c-51c806c309f9;#226;#Quality Leader|f9590330-d3d5-43ea-a1b4-0e55e9f7532e;#20;#Form|404e5ad8-83e0-475f-b206-49ad90f0f943;#19;#FDA|2720eb84-97b8-4c56-9a9c-b82850e47159;#1;#ALL|d23ea38f-5cdc-4f77-8d20-b0a70977d561</vt:lpwstr>
  </property>
  <property fmtid="{D5CDD505-2E9C-101B-9397-08002B2CF9AE}" pid="27" name="TrainingApproval">
    <vt:lpwstr>True; 2019-11-22 3:06:56 PM</vt:lpwstr>
  </property>
  <property fmtid="{D5CDD505-2E9C-101B-9397-08002B2CF9AE}" pid="28" name="ed265a4af2004661801b191ac8769799">
    <vt:lpwstr>ISO 13485|39d87ca1-c74e-477a-afeb-f77d1f8e72eb;ISO 9001|0459e3f8-a014-4a9c-81b1-91f0af33640d;FDA|2720eb84-97b8-4c56-9a9c-b82850e47159</vt:lpwstr>
  </property>
  <property fmtid="{D5CDD505-2E9C-101B-9397-08002B2CF9AE}" pid="29" name="TaxKeywordTaxHTField">
    <vt:lpwstr>Supplier|efc44889-43ec-4884-9ebe-970e126b5c4e;Approval|eb3b850a-6365-4c91-8e51-8ecdfc8a062b</vt:lpwstr>
  </property>
  <property fmtid="{D5CDD505-2E9C-101B-9397-08002B2CF9AE}" pid="30" name="_vti_ItemDeclaredRecord">
    <vt:filetime>2019-12-18T19:45:28Z</vt:filetime>
  </property>
  <property fmtid="{D5CDD505-2E9C-101B-9397-08002B2CF9AE}" pid="31" name="_vti_ItemHoldRecordStatus">
    <vt:i4>272</vt:i4>
  </property>
  <property fmtid="{D5CDD505-2E9C-101B-9397-08002B2CF9AE}" pid="32" name="f67ce65d29a64d4cb5ad368ffdb17d2a">
    <vt:lpwstr>ALL|d23ea38f-5cdc-4f77-8d20-b0a70977d561</vt:lpwstr>
  </property>
  <property fmtid="{D5CDD505-2E9C-101B-9397-08002B2CF9AE}" pid="33" name="nc34d65d655544d294b22ccb1917efb2">
    <vt:lpwstr>ALL|af32f0bf-3063-4b89-962c-51c806c309f9</vt:lpwstr>
  </property>
  <property fmtid="{D5CDD505-2E9C-101B-9397-08002B2CF9AE}" pid="34" name="Doc Revision">
    <vt:lpwstr>B</vt:lpwstr>
  </property>
  <property fmtid="{D5CDD505-2E9C-101B-9397-08002B2CF9AE}" pid="35" name="pb51beff022c4a3fa2f1afc74ad15f6f">
    <vt:lpwstr>Quality Leader|f9590330-d3d5-43ea-a1b4-0e55e9f7532e</vt:lpwstr>
  </property>
  <property fmtid="{D5CDD505-2E9C-101B-9397-08002B2CF9AE}" pid="36" name="Notes1">
    <vt:lpwstr>Spelling&amp;grammatical errors corrected, no revision change required - Barbara Fera 2020-02-07.</vt:lpwstr>
  </property>
  <property fmtid="{D5CDD505-2E9C-101B-9397-08002B2CF9AE}" pid="37" name="l4f25b51e4224444a916524ee2296c6f">
    <vt:lpwstr>Form|404e5ad8-83e0-475f-b206-49ad90f0f943</vt:lpwstr>
  </property>
</Properties>
</file>